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24.03.2021\23.03.201 РЕШЕНИЯ\норм\№ 137 изм в бюджет\"/>
    </mc:Choice>
  </mc:AlternateContent>
  <xr:revisionPtr revIDLastSave="0" documentId="13_ncr:1_{E95176CE-D8F5-4F1A-AB61-80275BB5F6B6}" xr6:coauthVersionLast="46" xr6:coauthVersionMax="46" xr10:uidLastSave="{00000000-0000-0000-0000-000000000000}"/>
  <bookViews>
    <workbookView xWindow="-120" yWindow="-120" windowWidth="24240" windowHeight="13140" tabRatio="986" xr2:uid="{00000000-000D-0000-FFFF-FFFF00000000}"/>
  </bookViews>
  <sheets>
    <sheet name="На 2021 -2023 Уточн март" sheetId="1" r:id="rId1"/>
    <sheet name="На 2021 -2023 Уточн февр" sheetId="2" r:id="rId2"/>
    <sheet name="На 2021 -2023 Уточнен_2" sheetId="3" r:id="rId3"/>
    <sheet name="На 2021 -2023 Уточнен" sheetId="4" r:id="rId4"/>
    <sheet name="На 01.10.2020" sheetId="5" r:id="rId5"/>
    <sheet name="На 01.09.2020" sheetId="6" r:id="rId6"/>
    <sheet name="На 01.07.2020" sheetId="7" r:id="rId7"/>
    <sheet name="На 01.06.2020" sheetId="8" r:id="rId8"/>
    <sheet name="приложение " sheetId="9" r:id="rId9"/>
  </sheets>
  <externalReferences>
    <externalReference r:id="rId10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8" i="9" l="1"/>
  <c r="D48" i="9"/>
  <c r="C48" i="9"/>
  <c r="F55" i="8"/>
  <c r="E55" i="8"/>
  <c r="D55" i="8"/>
  <c r="C55" i="8"/>
  <c r="C58" i="8" s="1"/>
  <c r="F48" i="8"/>
  <c r="G40" i="8"/>
  <c r="I35" i="8"/>
  <c r="J35" i="8" s="1"/>
  <c r="C64" i="7"/>
  <c r="C63" i="7"/>
  <c r="E63" i="7" s="1"/>
  <c r="E62" i="7"/>
  <c r="C62" i="7"/>
  <c r="F55" i="7"/>
  <c r="E55" i="7"/>
  <c r="D55" i="7"/>
  <c r="C55" i="7"/>
  <c r="C58" i="7" s="1"/>
  <c r="F49" i="7"/>
  <c r="G47" i="7"/>
  <c r="G49" i="7" s="1"/>
  <c r="G40" i="7"/>
  <c r="J35" i="7"/>
  <c r="K35" i="7" s="1"/>
  <c r="E65" i="6"/>
  <c r="E62" i="6"/>
  <c r="E67" i="6" s="1"/>
  <c r="D62" i="6"/>
  <c r="D67" i="6" s="1"/>
  <c r="C62" i="6"/>
  <c r="C67" i="6" s="1"/>
  <c r="E64" i="5"/>
  <c r="D64" i="5"/>
  <c r="C64" i="5"/>
  <c r="F75" i="4"/>
  <c r="E75" i="4"/>
  <c r="D75" i="4"/>
  <c r="F74" i="4"/>
  <c r="E74" i="4"/>
  <c r="D74" i="4"/>
  <c r="F73" i="4"/>
  <c r="E73" i="4"/>
  <c r="D73" i="4"/>
  <c r="F72" i="4"/>
  <c r="F76" i="4" s="1"/>
  <c r="E72" i="4"/>
  <c r="E76" i="4" s="1"/>
  <c r="D72" i="4"/>
  <c r="D76" i="4" s="1"/>
  <c r="C72" i="4"/>
  <c r="F68" i="4"/>
  <c r="E68" i="4"/>
  <c r="D68" i="4"/>
  <c r="C68" i="4"/>
  <c r="L44" i="4"/>
  <c r="K44" i="4"/>
  <c r="J44" i="4"/>
  <c r="H40" i="4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F55" i="3" s="1"/>
  <c r="E51" i="3"/>
  <c r="E55" i="3" s="1"/>
  <c r="D51" i="3"/>
  <c r="D55" i="3" s="1"/>
  <c r="C51" i="3"/>
  <c r="C55" i="3" s="1"/>
  <c r="E48" i="3"/>
  <c r="D48" i="3"/>
  <c r="C48" i="3"/>
  <c r="E59" i="2"/>
  <c r="D59" i="2"/>
  <c r="C59" i="2"/>
  <c r="E58" i="2"/>
  <c r="D58" i="2"/>
  <c r="C58" i="2"/>
  <c r="E57" i="2"/>
  <c r="D57" i="2"/>
  <c r="C57" i="2"/>
  <c r="E56" i="2"/>
  <c r="E60" i="2" s="1"/>
  <c r="D56" i="2"/>
  <c r="D60" i="2" s="1"/>
  <c r="C56" i="2"/>
  <c r="C60" i="2" s="1"/>
  <c r="E53" i="2"/>
  <c r="D53" i="2"/>
  <c r="C53" i="2"/>
  <c r="E60" i="1"/>
  <c r="D60" i="1"/>
  <c r="C60" i="1"/>
  <c r="E59" i="1"/>
  <c r="D59" i="1"/>
  <c r="C59" i="1"/>
  <c r="E58" i="1"/>
  <c r="D58" i="1"/>
  <c r="C58" i="1"/>
  <c r="E57" i="1"/>
  <c r="D57" i="1"/>
  <c r="C57" i="1"/>
  <c r="C61" i="1" s="1"/>
  <c r="E54" i="1"/>
  <c r="D54" i="1"/>
  <c r="C54" i="1"/>
  <c r="D61" i="1" l="1"/>
  <c r="E61" i="1"/>
  <c r="F60" i="3"/>
  <c r="F58" i="3"/>
  <c r="F56" i="3"/>
  <c r="F81" i="4"/>
  <c r="F79" i="4"/>
  <c r="F77" i="4"/>
  <c r="C59" i="8"/>
  <c r="C60" i="8" s="1"/>
  <c r="C61" i="8" s="1"/>
  <c r="F56" i="8"/>
  <c r="C66" i="1"/>
  <c r="C62" i="1"/>
  <c r="C67" i="1" s="1"/>
  <c r="E56" i="3"/>
  <c r="E61" i="3" s="1"/>
  <c r="E60" i="3"/>
  <c r="E58" i="3"/>
  <c r="E63" i="2"/>
  <c r="E65" i="2"/>
  <c r="E61" i="2"/>
  <c r="E66" i="2" s="1"/>
  <c r="E62" i="1"/>
  <c r="E67" i="1" s="1"/>
  <c r="E64" i="1"/>
  <c r="E66" i="1"/>
  <c r="C60" i="3"/>
  <c r="C56" i="3"/>
  <c r="C61" i="3" s="1"/>
  <c r="K36" i="7"/>
  <c r="J37" i="7"/>
  <c r="F56" i="7"/>
  <c r="C59" i="7"/>
  <c r="C60" i="7" s="1"/>
  <c r="C61" i="7" s="1"/>
  <c r="D61" i="2"/>
  <c r="D66" i="2" s="1"/>
  <c r="D63" i="2"/>
  <c r="D65" i="2"/>
  <c r="E79" i="4"/>
  <c r="E77" i="4"/>
  <c r="E81" i="4"/>
  <c r="D62" i="1"/>
  <c r="D67" i="1" s="1"/>
  <c r="D66" i="1"/>
  <c r="D64" i="1"/>
  <c r="C61" i="2"/>
  <c r="C66" i="2" s="1"/>
  <c r="C65" i="2"/>
  <c r="D56" i="3"/>
  <c r="D61" i="3" s="1"/>
  <c r="D60" i="3"/>
  <c r="D58" i="3"/>
  <c r="D77" i="4"/>
  <c r="D79" i="4"/>
  <c r="D81" i="4"/>
</calcChain>
</file>

<file path=xl/sharedStrings.xml><?xml version="1.0" encoding="utf-8"?>
<sst xmlns="http://schemas.openxmlformats.org/spreadsheetml/2006/main" count="563" uniqueCount="95">
  <si>
    <t xml:space="preserve">Приложение 3 </t>
  </si>
  <si>
    <t xml:space="preserve">к проекту решения  </t>
  </si>
  <si>
    <t>Думы Гайнского муниципального округа</t>
  </si>
  <si>
    <t xml:space="preserve">от      № </t>
  </si>
  <si>
    <t>Межбюджетные трансферты, получаемые из бюджета Пермского края в 2021 году 
и плановом периоде 2022 и 2023 годов, (рублей)</t>
  </si>
  <si>
    <t>№ п/п</t>
  </si>
  <si>
    <t>Наименование межбюджетного трансферта</t>
  </si>
  <si>
    <t>2021 год</t>
  </si>
  <si>
    <t>2022 год</t>
  </si>
  <si>
    <t>2023 год</t>
  </si>
  <si>
    <t xml:space="preserve">Дотация на выравнивание бюджетной обеспеченности </t>
  </si>
  <si>
    <t>Иная дотация на стимулирование муниципальных образований к росту доходов</t>
  </si>
  <si>
    <t>Единая субвенция на выполнение отдельных государственных полномочий в сфере образования</t>
  </si>
  <si>
    <t>Субвенция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</si>
  <si>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</si>
  <si>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Субвенция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</si>
  <si>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Субвенция  на образование комиссий по делам несовершеннолетних и защите их прав и организация их деятельности</t>
  </si>
  <si>
    <t>Субвенция  на мероприятия по организации оздоровления и отдыха детей</t>
  </si>
  <si>
    <t>Субвенция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</si>
  <si>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составление протоколов об административных правонарушениях</t>
  </si>
  <si>
    <t>Субвенция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</si>
  <si>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Субвенция на администрирование отдельных государственных полномочий по поддержке сельскохозяйственного производства</t>
  </si>
  <si>
    <t>Субвенция на осуществление полномочий по созданию и организации деятельности административных комиссий</t>
  </si>
  <si>
    <t>Субвенция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</si>
  <si>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</si>
  <si>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Субвенция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</si>
  <si>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Субвенция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</si>
  <si>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</si>
  <si>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</si>
  <si>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государственной регистрации актов гражданского состояния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</si>
  <si>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</si>
  <si>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</si>
  <si>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Субсидия на обеспечение работников учреждений бюджетной сферы Пермского края путевками на санаторно-курортное лечение и оздоровление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</si>
  <si>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</si>
  <si>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</si>
  <si>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Субсидия на проведение работ по ремонту помещений общеобразовательных организаций для размещения дошкольных групп и пришкольных интернатов</t>
  </si>
  <si>
    <t>Субсидия на выплаты материального стимулирования народным дружинникам за участие в охране общественного порядка</t>
  </si>
  <si>
    <t>Субсидия на реализацию мероприятий, направленных на комплексное развитие сельских территорий (благоустройство сельских территорий)</t>
  </si>
  <si>
    <t>Субсидия на реализацию программ формирования современной городской среды</t>
  </si>
  <si>
    <t>Субсидия на реализацию программ развития преобразованных муниципальных образований</t>
  </si>
  <si>
    <t>Субсидия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</si>
  <si>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Субсидия на обеспечение жильем молодых семей</t>
  </si>
  <si>
    <t>Субсидия на реализацию мероприятий по переселению жителей Гайнского муниципального округа из труднодоступных, отдаленных и малочисленных населенных пунктов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</si>
  <si>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</si>
  <si>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</si>
  <si>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Субсидия на софинансирование проектов инициативного бюджетирования</t>
  </si>
  <si>
    <t>Субсидия на обеспечение музыкальными инструментами, оборудованием и материалами образовательных учреждений в сфере культуры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</si>
  <si>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</si>
  <si>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</si>
  <si>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жильем молодых семей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</si>
  <si>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 из федерального бюджета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</si>
  <si>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</si>
  <si>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условий для развития физической культуры и массового спорта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</si>
  <si>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</si>
  <si>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Всего</t>
  </si>
  <si>
    <t>Дотации</t>
  </si>
  <si>
    <t>Субвенция</t>
  </si>
  <si>
    <t>Субсидии</t>
  </si>
  <si>
    <t>ИМБТ</t>
  </si>
  <si>
    <t>Итого</t>
  </si>
  <si>
    <t>Отклонение</t>
  </si>
  <si>
    <t>Без дотации</t>
  </si>
  <si>
    <t xml:space="preserve">Приложение 4 </t>
  </si>
  <si>
    <t>Иные межбюджетные трансферты на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</si>
  <si>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 xml:space="preserve">Приложение 5 </t>
  </si>
  <si>
    <t xml:space="preserve">Приложение 16 </t>
  </si>
  <si>
    <t>2020 год</t>
  </si>
  <si>
    <t>Иная дотация на компенсацию выпадающих доходов в случае отмены единого налога на вмененный доход</t>
  </si>
  <si>
    <t>Иная дотация (Компенсация расходов, связанных с формированием эффективной структуры органов местного самоуправления муниципальных образований Пермского края)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</si>
  <si>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</si>
  <si>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утилизации,</t>
  </si>
  <si>
    <t>Субсидия на реализацию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</si>
  <si>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Субсидия на устройство спортивных площадок и их оснащение </t>
  </si>
  <si>
    <t>Субсидия на предотвращение распространения и уничтожение борщевика Сосновского</t>
  </si>
  <si>
    <t>Субсидия на снос нежилого здания гаража, находящегося по адресу: Пермский край, Гайнский район, п. Гайны, ул. Новая, д. 1в</t>
  </si>
  <si>
    <t>Субсидия на переселение жителей Пермского края из труднодоступных, отдаленных и малочисленных населенных пунктов Пермского края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</si>
  <si>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</si>
  <si>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Иные межбюджетные трансферты на обеспечение условий для развития физической культуры и массового спорта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</si>
  <si>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ФОГС</t>
  </si>
  <si>
    <t>Иные МБТ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</si>
  <si>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</si>
  <si>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r>
      <rPr>
        <sz val="11"/>
        <rFont val="Times New Roman"/>
        <family val="1"/>
        <charset val="128"/>
      </rPr>
      <t>Иные МБТ на п</t>
    </r>
    <r>
      <rPr>
        <sz val="11"/>
        <color rgb="FF000000"/>
        <rFont val="Times New Roman"/>
        <family val="1"/>
        <charset val="128"/>
      </rPr>
      <t>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  </r>
  </si>
  <si>
    <t>Иные межбюджетные трансферты на конкурс молодежных парламентов</t>
  </si>
  <si>
    <t>Иные межбюджетные трансферты на проведение капитального ремонта муниципального жилищного фонда, пострадавшего в результате чрезвычайной ситуации</t>
  </si>
  <si>
    <t>Иные межбюджетные трансферты на реализацию мероприятий по профилактике безопасности дорожного движения</t>
  </si>
  <si>
    <t>Иные межбюджетные трансферты на компенсацию расходов по содержанию пунктов временного размещения и питания эвакуированных граждан, пострадавших в результате чрезвычайной ситуации</t>
  </si>
  <si>
    <t xml:space="preserve">Приложение 11 </t>
  </si>
  <si>
    <t>Межбюджетные трансферты, получаемые из бюджета Пермского края в 2020 году 
и плановом периоде 2021 и 2022 годов, (рублей)</t>
  </si>
  <si>
    <t xml:space="preserve"> увел. 762305,22</t>
  </si>
  <si>
    <t>ДОХОДЫ</t>
  </si>
  <si>
    <t xml:space="preserve">Приложение 12 </t>
  </si>
  <si>
    <t>закрыть</t>
  </si>
  <si>
    <t>Субвенции</t>
  </si>
  <si>
    <t xml:space="preserve">Субсидия на государственную поддержку отрасли культуры (Федеральный проект «Творческие люди») (государственная  поддержка лучших  сельских учреждений культуры)  </t>
  </si>
  <si>
    <t>от 23.03. 2021г.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</si>
</sst>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0"/>
      <name val="Arial"/>
      <family val="2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128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28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66FFFF"/>
        <bgColor rgb="FF33CCCC"/>
      </patternFill>
    </fill>
    <fill>
      <patternFill patternType="solid">
        <fgColor rgb="FFFFF2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8CBAD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4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vertical="top"/>
    </xf>
    <xf numFmtId="0" fontId="6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2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top"/>
    </xf>
    <xf numFmtId="0" fontId="0" fillId="0" borderId="1" xfId="0" applyBorder="1"/>
    <xf numFmtId="4" fontId="9" fillId="0" borderId="1" xfId="0" applyNumberFormat="1" applyFont="1" applyBorder="1" applyAlignment="1" applyProtection="1">
      <alignment vertical="top"/>
    </xf>
    <xf numFmtId="2" fontId="6" fillId="0" borderId="1" xfId="0" applyNumberFormat="1" applyFont="1" applyBorder="1"/>
    <xf numFmtId="2" fontId="10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right" vertical="center"/>
    </xf>
    <xf numFmtId="2" fontId="0" fillId="0" borderId="0" xfId="0" applyNumberFormat="1"/>
    <xf numFmtId="0" fontId="1" fillId="3" borderId="0" xfId="0" applyFont="1" applyFill="1" applyBorder="1" applyAlignment="1" applyProtection="1">
      <alignment vertical="top"/>
    </xf>
    <xf numFmtId="2" fontId="1" fillId="4" borderId="0" xfId="0" applyNumberFormat="1" applyFont="1" applyFill="1" applyBorder="1" applyAlignment="1" applyProtection="1">
      <alignment vertical="top"/>
    </xf>
    <xf numFmtId="2" fontId="1" fillId="3" borderId="0" xfId="0" applyNumberFormat="1" applyFont="1" applyFill="1" applyBorder="1" applyAlignment="1" applyProtection="1">
      <alignment vertical="top"/>
    </xf>
    <xf numFmtId="4" fontId="9" fillId="2" borderId="1" xfId="0" applyNumberFormat="1" applyFont="1" applyFill="1" applyBorder="1" applyAlignment="1" applyProtection="1">
      <alignment vertical="top"/>
    </xf>
    <xf numFmtId="2" fontId="6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2" fontId="1" fillId="2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4" fontId="1" fillId="3" borderId="1" xfId="0" applyNumberFormat="1" applyFont="1" applyFill="1" applyBorder="1" applyAlignment="1" applyProtection="1">
      <alignment vertical="top"/>
    </xf>
    <xf numFmtId="4" fontId="0" fillId="0" borderId="0" xfId="0" applyNumberFormat="1"/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1" fillId="2" borderId="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 applyProtection="1">
      <alignment vertical="top"/>
    </xf>
    <xf numFmtId="4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/>
    <xf numFmtId="2" fontId="12" fillId="3" borderId="1" xfId="0" applyNumberFormat="1" applyFont="1" applyFill="1" applyBorder="1"/>
    <xf numFmtId="0" fontId="12" fillId="0" borderId="1" xfId="0" applyFont="1" applyBorder="1"/>
    <xf numFmtId="2" fontId="13" fillId="0" borderId="1" xfId="1" applyNumberFormat="1" applyFont="1" applyBorder="1" applyAlignment="1">
      <alignment horizontal="left" vertical="center" wrapText="1"/>
    </xf>
    <xf numFmtId="4" fontId="1" fillId="6" borderId="1" xfId="0" applyNumberFormat="1" applyFont="1" applyFill="1" applyBorder="1" applyAlignment="1" applyProtection="1">
      <alignment vertical="top"/>
    </xf>
    <xf numFmtId="0" fontId="6" fillId="0" borderId="1" xfId="0" applyFont="1" applyBorder="1"/>
    <xf numFmtId="4" fontId="1" fillId="0" borderId="3" xfId="0" applyNumberFormat="1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vertical="top" wrapText="1"/>
    </xf>
    <xf numFmtId="0" fontId="6" fillId="7" borderId="1" xfId="0" applyFont="1" applyFill="1" applyBorder="1" applyAlignment="1">
      <alignment horizontal="left" vertical="center" wrapText="1"/>
    </xf>
    <xf numFmtId="4" fontId="1" fillId="8" borderId="1" xfId="0" applyNumberFormat="1" applyFont="1" applyFill="1" applyBorder="1" applyAlignment="1" applyProtection="1">
      <alignment vertical="top"/>
    </xf>
    <xf numFmtId="2" fontId="1" fillId="6" borderId="1" xfId="1" applyNumberFormat="1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 applyProtection="1">
      <alignment vertical="top"/>
    </xf>
    <xf numFmtId="4" fontId="0" fillId="8" borderId="0" xfId="0" applyNumberFormat="1" applyFill="1"/>
    <xf numFmtId="4" fontId="1" fillId="8" borderId="0" xfId="0" applyNumberFormat="1" applyFont="1" applyFill="1" applyBorder="1" applyAlignment="1" applyProtection="1">
      <alignment vertical="top"/>
    </xf>
    <xf numFmtId="4" fontId="1" fillId="10" borderId="1" xfId="0" applyNumberFormat="1" applyFont="1" applyFill="1" applyBorder="1" applyAlignment="1" applyProtection="1">
      <alignment vertical="top"/>
    </xf>
    <xf numFmtId="4" fontId="1" fillId="11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86;&#1077;&#1082;&#1090;&#1099;%20&#1088;&#1077;&#1096;&#1077;&#1085;&#1080;&#1081;\&#1088;&#1077;&#1096;&#1077;&#1085;&#1080;&#1077;%20&#1085;&#1072;%2009&#1072;&#1087;&#1088;&#1077;&#1083;&#1103;\&#1088;&#1077;&#1096;&#1077;&#1085;&#1080;&#1077;%20&#1085;&#1072;%2009%20&#1072;&#1087;&#1088;&#1077;&#1083;&#1103;\&#1044;&#1091;&#1084;&#1072;\&#1055;&#1088;&#1086;&#1077;&#1082;&#1090;%20&#1088;&#1077;&#1096;&#1077;&#1085;&#1080;&#1103;%20&#1085;&#1072;%20&#1084;&#1072;&#1088;&#1090;%202021\&#1087;&#1088;&#1080;&#1083;&#1086;&#1078;&#1077;&#1085;&#1080;&#1077;%202%20%20&#1087;&#1086;%20&#1076;&#1086;&#1093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13">
          <cell r="X113">
            <v>157246900</v>
          </cell>
        </row>
        <row r="117">
          <cell r="X117">
            <v>84979166.120000005</v>
          </cell>
        </row>
        <row r="125">
          <cell r="X125">
            <v>263642723.19</v>
          </cell>
        </row>
        <row r="149">
          <cell r="X149">
            <v>22295091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7"/>
  <sheetViews>
    <sheetView tabSelected="1" topLeftCell="A50" zoomScaleNormal="100" workbookViewId="0">
      <selection activeCell="G19" sqref="G19"/>
    </sheetView>
  </sheetViews>
  <sheetFormatPr defaultRowHeight="15"/>
  <cols>
    <col min="1" max="1" width="3.5703125" style="1"/>
    <col min="2" max="2" width="39.28515625" style="2"/>
    <col min="3" max="3" width="15.85546875" style="2"/>
    <col min="4" max="4" width="18.140625" style="2"/>
    <col min="5" max="5" width="15.28515625" style="2"/>
    <col min="6" max="6" width="14.5703125" style="2" customWidth="1"/>
    <col min="7" max="7" width="14.7109375" style="2"/>
    <col min="8" max="8" width="14.5703125" style="2"/>
    <col min="9" max="9" width="11.85546875" style="2"/>
    <col min="10" max="10" width="8.42578125" style="2"/>
    <col min="11" max="11" width="9.7109375" style="2"/>
    <col min="12" max="1023" width="6.140625" style="2"/>
    <col min="1024" max="1025" width="7.42578125"/>
  </cols>
  <sheetData>
    <row r="1" spans="1:7" ht="13.5" customHeight="1">
      <c r="A1"/>
      <c r="B1"/>
      <c r="C1" s="3" t="s">
        <v>0</v>
      </c>
      <c r="D1"/>
      <c r="E1"/>
      <c r="G1"/>
    </row>
    <row r="2" spans="1:7" ht="15" customHeight="1">
      <c r="A2"/>
      <c r="B2"/>
      <c r="C2" s="3" t="s">
        <v>1</v>
      </c>
      <c r="D2"/>
      <c r="E2"/>
      <c r="G2"/>
    </row>
    <row r="3" spans="1:7" ht="15" customHeight="1">
      <c r="A3"/>
      <c r="B3"/>
      <c r="C3" s="3" t="s">
        <v>2</v>
      </c>
      <c r="D3"/>
      <c r="E3"/>
      <c r="G3"/>
    </row>
    <row r="4" spans="1:7" ht="12" customHeight="1">
      <c r="A4"/>
      <c r="B4"/>
      <c r="C4" s="65" t="s">
        <v>94</v>
      </c>
      <c r="D4" s="65"/>
      <c r="E4"/>
      <c r="G4"/>
    </row>
    <row r="5" spans="1:7" ht="12" customHeight="1">
      <c r="A5"/>
      <c r="B5"/>
      <c r="C5"/>
      <c r="D5"/>
      <c r="E5"/>
      <c r="G5"/>
    </row>
    <row r="6" spans="1:7" ht="46.5" customHeight="1">
      <c r="A6" s="63" t="s">
        <v>4</v>
      </c>
      <c r="B6" s="63"/>
      <c r="C6" s="63"/>
      <c r="D6" s="63"/>
      <c r="E6"/>
      <c r="G6"/>
    </row>
    <row r="7" spans="1:7" ht="11.25" hidden="1" customHeight="1">
      <c r="A7" s="64"/>
      <c r="B7" s="64"/>
      <c r="C7"/>
      <c r="D7"/>
      <c r="E7"/>
      <c r="G7"/>
    </row>
    <row r="8" spans="1:7" ht="39" customHeight="1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G8"/>
    </row>
    <row r="9" spans="1:7" ht="27.75" customHeight="1">
      <c r="A9" s="7">
        <v>1</v>
      </c>
      <c r="B9" s="8" t="s">
        <v>10</v>
      </c>
      <c r="C9" s="9">
        <v>182234200</v>
      </c>
      <c r="D9" s="9">
        <v>157246900</v>
      </c>
      <c r="E9" s="9">
        <v>162853800</v>
      </c>
      <c r="G9"/>
    </row>
    <row r="10" spans="1:7" ht="42.75" customHeight="1">
      <c r="A10" s="7">
        <v>2</v>
      </c>
      <c r="B10" s="8" t="s">
        <v>11</v>
      </c>
      <c r="C10" s="9">
        <v>2719000</v>
      </c>
      <c r="D10" s="9">
        <v>0</v>
      </c>
      <c r="E10" s="9">
        <v>0</v>
      </c>
      <c r="G10"/>
    </row>
    <row r="11" spans="1:7" ht="43.5" customHeight="1">
      <c r="A11" s="7">
        <v>3</v>
      </c>
      <c r="B11" s="10" t="s">
        <v>12</v>
      </c>
      <c r="C11" s="11">
        <v>254749100</v>
      </c>
      <c r="D11" s="9">
        <v>228343400</v>
      </c>
      <c r="E11" s="9">
        <v>228014900</v>
      </c>
      <c r="G11" s="12"/>
    </row>
    <row r="12" spans="1:7" ht="135.75" customHeight="1">
      <c r="A12" s="7">
        <v>4</v>
      </c>
      <c r="B12" s="10" t="s">
        <v>13</v>
      </c>
      <c r="C12" s="9">
        <v>7112100</v>
      </c>
      <c r="D12" s="9">
        <v>7112100</v>
      </c>
      <c r="E12" s="9">
        <v>7112100</v>
      </c>
    </row>
    <row r="13" spans="1:7" ht="73.5" customHeight="1">
      <c r="A13" s="7">
        <v>5</v>
      </c>
      <c r="B13" s="10" t="s">
        <v>14</v>
      </c>
      <c r="C13" s="11">
        <v>9760524</v>
      </c>
      <c r="D13" s="9">
        <v>3168386</v>
      </c>
      <c r="E13" s="9">
        <v>1267292</v>
      </c>
    </row>
    <row r="14" spans="1:7" ht="108.75" customHeight="1">
      <c r="A14" s="7">
        <v>6</v>
      </c>
      <c r="B14" s="10" t="s">
        <v>15</v>
      </c>
      <c r="C14" s="9">
        <v>544400</v>
      </c>
      <c r="D14" s="9">
        <v>544400</v>
      </c>
      <c r="E14" s="9">
        <v>544400</v>
      </c>
    </row>
    <row r="15" spans="1:7" ht="54.75" customHeight="1">
      <c r="A15" s="7">
        <v>7</v>
      </c>
      <c r="B15" s="10" t="s">
        <v>16</v>
      </c>
      <c r="C15" s="9">
        <v>1119000</v>
      </c>
      <c r="D15" s="9">
        <v>1119000</v>
      </c>
      <c r="E15" s="9">
        <v>1119000</v>
      </c>
    </row>
    <row r="16" spans="1:7" ht="35.25" customHeight="1">
      <c r="A16" s="7">
        <v>8</v>
      </c>
      <c r="B16" s="10" t="s">
        <v>17</v>
      </c>
      <c r="C16" s="9">
        <v>2885600</v>
      </c>
      <c r="D16" s="9">
        <v>2885600</v>
      </c>
      <c r="E16" s="9">
        <v>2885600</v>
      </c>
    </row>
    <row r="17" spans="1:7" ht="72" customHeight="1">
      <c r="A17" s="7">
        <v>9</v>
      </c>
      <c r="B17" s="10" t="s">
        <v>18</v>
      </c>
      <c r="C17" s="9">
        <v>341100</v>
      </c>
      <c r="D17" s="9">
        <v>341100</v>
      </c>
      <c r="E17" s="9">
        <v>341100</v>
      </c>
    </row>
    <row r="18" spans="1:7" ht="35.25" customHeight="1">
      <c r="A18" s="7">
        <v>10</v>
      </c>
      <c r="B18" s="10" t="s">
        <v>19</v>
      </c>
      <c r="C18" s="9">
        <v>2400</v>
      </c>
      <c r="D18" s="9">
        <v>2400</v>
      </c>
      <c r="E18" s="9">
        <v>2400</v>
      </c>
    </row>
    <row r="19" spans="1:7" ht="103.5" customHeight="1">
      <c r="A19" s="13">
        <v>11</v>
      </c>
      <c r="B19" s="10" t="s">
        <v>20</v>
      </c>
      <c r="C19" s="9">
        <v>14500</v>
      </c>
      <c r="D19" s="9">
        <v>14500</v>
      </c>
      <c r="E19" s="9">
        <v>14500</v>
      </c>
    </row>
    <row r="20" spans="1:7" ht="57.75" customHeight="1">
      <c r="A20" s="13">
        <v>12</v>
      </c>
      <c r="B20" s="10" t="s">
        <v>21</v>
      </c>
      <c r="C20" s="9">
        <v>80900</v>
      </c>
      <c r="D20" s="9">
        <v>80900</v>
      </c>
      <c r="E20" s="9">
        <v>80900</v>
      </c>
    </row>
    <row r="21" spans="1:7" ht="45.75" customHeight="1">
      <c r="A21" s="13">
        <v>13</v>
      </c>
      <c r="B21" s="14" t="s">
        <v>22</v>
      </c>
      <c r="C21" s="9">
        <v>65700</v>
      </c>
      <c r="D21" s="9">
        <v>65700</v>
      </c>
      <c r="E21" s="9">
        <v>65700</v>
      </c>
    </row>
    <row r="22" spans="1:7" ht="114" customHeight="1">
      <c r="A22" s="13">
        <v>14</v>
      </c>
      <c r="B22" s="14" t="s">
        <v>23</v>
      </c>
      <c r="C22" s="9">
        <v>82300</v>
      </c>
      <c r="D22" s="9">
        <v>164600</v>
      </c>
      <c r="E22" s="9">
        <v>164600</v>
      </c>
    </row>
    <row r="23" spans="1:7" ht="79.5" customHeight="1">
      <c r="A23" s="13">
        <v>15</v>
      </c>
      <c r="B23" s="8" t="s">
        <v>24</v>
      </c>
      <c r="C23" s="9">
        <v>976.4</v>
      </c>
      <c r="D23" s="9">
        <v>0</v>
      </c>
      <c r="E23" s="9">
        <v>0</v>
      </c>
    </row>
    <row r="24" spans="1:7" ht="114.75" customHeight="1">
      <c r="A24" s="13">
        <v>16</v>
      </c>
      <c r="B24" s="15" t="s">
        <v>25</v>
      </c>
      <c r="C24" s="9"/>
      <c r="D24" s="9">
        <v>0</v>
      </c>
      <c r="E24" s="9">
        <v>0</v>
      </c>
    </row>
    <row r="25" spans="1:7" ht="79.5" customHeight="1">
      <c r="A25" s="13">
        <v>17</v>
      </c>
      <c r="B25" s="8" t="s">
        <v>26</v>
      </c>
      <c r="C25" s="9">
        <v>200048.32</v>
      </c>
      <c r="D25" s="9">
        <v>251536.32</v>
      </c>
      <c r="E25" s="9">
        <v>251536.32</v>
      </c>
    </row>
    <row r="26" spans="1:7" ht="161.25" customHeight="1">
      <c r="A26" s="13">
        <v>18</v>
      </c>
      <c r="B26" s="15" t="s">
        <v>27</v>
      </c>
      <c r="C26" s="9">
        <v>12777367.68</v>
      </c>
      <c r="D26" s="9">
        <v>12777367.68</v>
      </c>
      <c r="E26" s="9">
        <v>12777367.68</v>
      </c>
    </row>
    <row r="27" spans="1:7" ht="75" customHeight="1">
      <c r="A27" s="13">
        <v>19</v>
      </c>
      <c r="B27" s="15" t="s">
        <v>28</v>
      </c>
      <c r="C27" s="9">
        <v>4900</v>
      </c>
      <c r="D27" s="9">
        <v>35300</v>
      </c>
      <c r="E27" s="9">
        <v>2100</v>
      </c>
    </row>
    <row r="28" spans="1:7" ht="59.25" customHeight="1">
      <c r="A28" s="13">
        <v>20</v>
      </c>
      <c r="B28" s="15" t="s">
        <v>29</v>
      </c>
      <c r="C28" s="9">
        <v>1152800</v>
      </c>
      <c r="D28" s="9">
        <v>1268100</v>
      </c>
      <c r="E28" s="9">
        <v>1268100</v>
      </c>
    </row>
    <row r="29" spans="1:7" ht="66.75" customHeight="1">
      <c r="A29" s="13">
        <v>21</v>
      </c>
      <c r="B29" s="15" t="s">
        <v>30</v>
      </c>
      <c r="C29" s="9">
        <v>162600</v>
      </c>
      <c r="D29" s="9">
        <v>162600</v>
      </c>
      <c r="E29" s="9">
        <v>162600</v>
      </c>
    </row>
    <row r="30" spans="1:7" ht="82.5" customHeight="1">
      <c r="A30" s="13">
        <v>22</v>
      </c>
      <c r="B30" s="15" t="s">
        <v>31</v>
      </c>
      <c r="C30" s="9">
        <v>6600</v>
      </c>
      <c r="D30" s="9">
        <v>6600</v>
      </c>
      <c r="E30" s="9">
        <v>6600</v>
      </c>
    </row>
    <row r="31" spans="1:7" ht="61.5" customHeight="1">
      <c r="A31" s="13">
        <v>23</v>
      </c>
      <c r="B31" s="10" t="s">
        <v>32</v>
      </c>
      <c r="C31" s="9">
        <v>150400</v>
      </c>
      <c r="D31" s="9">
        <v>150400</v>
      </c>
      <c r="E31" s="9">
        <v>150400</v>
      </c>
    </row>
    <row r="32" spans="1:7" ht="75" customHeight="1">
      <c r="A32" s="13">
        <v>24</v>
      </c>
      <c r="B32" s="15" t="s">
        <v>33</v>
      </c>
      <c r="C32" s="62">
        <v>58973642.859999999</v>
      </c>
      <c r="D32" s="9">
        <v>36589600</v>
      </c>
      <c r="E32" s="9">
        <v>20247200</v>
      </c>
      <c r="G32" s="45"/>
    </row>
    <row r="33" spans="1:7" ht="75" customHeight="1">
      <c r="A33" s="13">
        <v>25</v>
      </c>
      <c r="B33" s="10" t="s">
        <v>34</v>
      </c>
      <c r="C33" s="11">
        <v>9584147.9100000001</v>
      </c>
      <c r="D33" s="11">
        <v>5337100</v>
      </c>
      <c r="E33" s="9">
        <v>8634700</v>
      </c>
    </row>
    <row r="34" spans="1:7" ht="60.75" customHeight="1">
      <c r="A34" s="13">
        <v>26</v>
      </c>
      <c r="B34" s="16" t="s">
        <v>35</v>
      </c>
      <c r="C34" s="9">
        <v>10768433</v>
      </c>
      <c r="D34" s="9">
        <v>5910652.5</v>
      </c>
      <c r="E34" s="9">
        <v>0</v>
      </c>
    </row>
    <row r="35" spans="1:7" ht="63.75" customHeight="1">
      <c r="A35" s="13">
        <v>27</v>
      </c>
      <c r="B35" s="15" t="s">
        <v>36</v>
      </c>
      <c r="C35" s="9">
        <v>84100</v>
      </c>
      <c r="D35" s="9">
        <v>84100</v>
      </c>
      <c r="E35" s="9">
        <v>84100</v>
      </c>
    </row>
    <row r="36" spans="1:7" ht="57.75" customHeight="1">
      <c r="A36" s="13">
        <v>28</v>
      </c>
      <c r="B36" s="15" t="s">
        <v>37</v>
      </c>
      <c r="C36" s="9">
        <v>1649369.94</v>
      </c>
      <c r="D36" s="9">
        <v>698302.02</v>
      </c>
      <c r="E36" s="9">
        <v>630469.9</v>
      </c>
    </row>
    <row r="37" spans="1:7" ht="48" customHeight="1">
      <c r="A37" s="13">
        <v>29</v>
      </c>
      <c r="B37" s="15" t="s">
        <v>38</v>
      </c>
      <c r="C37" s="61">
        <v>6117228.0700000003</v>
      </c>
      <c r="D37" s="9">
        <v>4313676.1900000004</v>
      </c>
      <c r="E37" s="9">
        <v>4313676.1900000004</v>
      </c>
      <c r="G37" s="45"/>
    </row>
    <row r="38" spans="1:7" ht="44.25" customHeight="1">
      <c r="A38" s="13">
        <v>30</v>
      </c>
      <c r="B38" s="15" t="s">
        <v>39</v>
      </c>
      <c r="C38" s="11">
        <v>18175572.879999999</v>
      </c>
      <c r="D38" s="9">
        <v>16507000</v>
      </c>
      <c r="E38" s="9">
        <v>0</v>
      </c>
    </row>
    <row r="39" spans="1:7" ht="141" customHeight="1">
      <c r="A39" s="13">
        <v>31</v>
      </c>
      <c r="B39" s="16" t="s">
        <v>40</v>
      </c>
      <c r="C39" s="9">
        <v>0</v>
      </c>
      <c r="D39" s="9">
        <v>3750000</v>
      </c>
      <c r="E39" s="9">
        <v>2203920</v>
      </c>
    </row>
    <row r="40" spans="1:7" ht="29.25" customHeight="1">
      <c r="A40" s="13">
        <v>32</v>
      </c>
      <c r="B40" s="15" t="s">
        <v>41</v>
      </c>
      <c r="C40" s="17">
        <v>391342</v>
      </c>
      <c r="D40" s="17">
        <v>544417</v>
      </c>
      <c r="E40" s="17">
        <v>521516</v>
      </c>
    </row>
    <row r="41" spans="1:7" ht="84.75" customHeight="1">
      <c r="A41" s="13">
        <v>33</v>
      </c>
      <c r="B41" s="18" t="s">
        <v>42</v>
      </c>
      <c r="C41" s="11">
        <v>15729156.369999999</v>
      </c>
      <c r="D41" s="9">
        <v>681120.26</v>
      </c>
      <c r="E41" s="9">
        <v>0</v>
      </c>
    </row>
    <row r="42" spans="1:7" ht="64.5" customHeight="1">
      <c r="A42" s="13">
        <v>34</v>
      </c>
      <c r="B42" s="19" t="s">
        <v>43</v>
      </c>
      <c r="C42" s="9">
        <v>2975000</v>
      </c>
      <c r="D42" s="9">
        <v>0</v>
      </c>
      <c r="E42" s="9">
        <v>0</v>
      </c>
    </row>
    <row r="43" spans="1:7" ht="76.5" customHeight="1">
      <c r="A43" s="13">
        <v>35</v>
      </c>
      <c r="B43" s="15" t="s">
        <v>44</v>
      </c>
      <c r="C43" s="9">
        <v>1137123.6299999999</v>
      </c>
      <c r="D43" s="9">
        <v>1331050.54</v>
      </c>
      <c r="E43" s="9"/>
    </row>
    <row r="44" spans="1:7" ht="42.75" customHeight="1">
      <c r="A44" s="13">
        <v>36</v>
      </c>
      <c r="B44" s="15" t="s">
        <v>45</v>
      </c>
      <c r="C44" s="9">
        <v>1110502.01</v>
      </c>
      <c r="D44" s="9"/>
      <c r="E44" s="9"/>
    </row>
    <row r="45" spans="1:7" ht="48" customHeight="1">
      <c r="A45" s="13">
        <v>37</v>
      </c>
      <c r="B45" s="20" t="s">
        <v>46</v>
      </c>
      <c r="C45" s="9">
        <v>455000</v>
      </c>
      <c r="D45" s="9"/>
      <c r="E45" s="9"/>
    </row>
    <row r="46" spans="1:7" ht="63.75" customHeight="1">
      <c r="A46" s="21">
        <v>38</v>
      </c>
      <c r="B46" s="20" t="s">
        <v>93</v>
      </c>
      <c r="C46" s="61">
        <v>100000</v>
      </c>
      <c r="D46" s="9"/>
      <c r="E46" s="9"/>
    </row>
    <row r="47" spans="1:7" ht="60.75" customHeight="1">
      <c r="A47" s="21">
        <v>39</v>
      </c>
      <c r="B47" s="15" t="s">
        <v>47</v>
      </c>
      <c r="C47" s="9">
        <v>48454164.130000003</v>
      </c>
      <c r="D47" s="9">
        <v>0</v>
      </c>
      <c r="E47" s="9">
        <v>0</v>
      </c>
    </row>
    <row r="48" spans="1:7" ht="58.5" customHeight="1">
      <c r="A48" s="22">
        <v>40</v>
      </c>
      <c r="B48" s="15" t="s">
        <v>48</v>
      </c>
      <c r="C48" s="9">
        <v>2550219.17</v>
      </c>
      <c r="D48" s="9">
        <v>0</v>
      </c>
      <c r="E48" s="9">
        <v>0</v>
      </c>
    </row>
    <row r="49" spans="1:5" ht="45.75" customHeight="1">
      <c r="A49" s="22">
        <v>41</v>
      </c>
      <c r="B49" s="15" t="s">
        <v>49</v>
      </c>
      <c r="C49" s="11">
        <v>9629819</v>
      </c>
      <c r="D49" s="23">
        <v>9033843</v>
      </c>
      <c r="E49" s="23">
        <v>9033843</v>
      </c>
    </row>
    <row r="50" spans="1:5" ht="83.25" customHeight="1">
      <c r="A50" s="21">
        <v>42</v>
      </c>
      <c r="B50" s="18" t="s">
        <v>50</v>
      </c>
      <c r="C50" s="24">
        <v>18459800</v>
      </c>
      <c r="D50" s="24">
        <v>18459800</v>
      </c>
      <c r="E50" s="24">
        <v>18459800</v>
      </c>
    </row>
    <row r="51" spans="1:5" ht="87.75" customHeight="1">
      <c r="A51" s="21">
        <v>43</v>
      </c>
      <c r="B51" s="15" t="s">
        <v>51</v>
      </c>
      <c r="C51" s="24">
        <v>7620400</v>
      </c>
      <c r="D51" s="24">
        <v>7620400</v>
      </c>
      <c r="E51" s="24">
        <v>7610600</v>
      </c>
    </row>
    <row r="52" spans="1:5" ht="45" customHeight="1">
      <c r="A52" s="22">
        <v>44</v>
      </c>
      <c r="B52" s="15" t="s">
        <v>52</v>
      </c>
      <c r="C52" s="24">
        <v>360554.1</v>
      </c>
      <c r="D52" s="24"/>
      <c r="E52" s="24"/>
    </row>
    <row r="53" spans="1:5" ht="122.25" customHeight="1">
      <c r="A53" s="1">
        <v>45</v>
      </c>
      <c r="B53" s="25" t="s">
        <v>53</v>
      </c>
      <c r="C53" s="24"/>
      <c r="D53" s="24"/>
      <c r="E53" s="24">
        <v>260000</v>
      </c>
    </row>
    <row r="54" spans="1:5" ht="15.95" customHeight="1">
      <c r="A54" s="13"/>
      <c r="B54" s="26" t="s">
        <v>54</v>
      </c>
      <c r="C54" s="27">
        <f>SUM(C9:C53)</f>
        <v>690492091.47000003</v>
      </c>
      <c r="D54" s="27">
        <f>SUM(D9:D53)</f>
        <v>526601951.50999999</v>
      </c>
      <c r="E54" s="27">
        <f>SUM(E9:E53)</f>
        <v>491084821.08999997</v>
      </c>
    </row>
    <row r="55" spans="1:5" ht="15.95" customHeight="1">
      <c r="B55"/>
      <c r="C55"/>
      <c r="D55"/>
      <c r="E55"/>
    </row>
    <row r="56" spans="1:5" ht="15.95" hidden="1" customHeight="1">
      <c r="B56"/>
      <c r="C56"/>
      <c r="D56"/>
      <c r="E56"/>
    </row>
    <row r="57" spans="1:5" ht="15.95" hidden="1" customHeight="1">
      <c r="B57" s="2" t="s">
        <v>55</v>
      </c>
      <c r="C57">
        <f>C9+C10</f>
        <v>184953200</v>
      </c>
      <c r="D57">
        <f>D9+D10</f>
        <v>157246900</v>
      </c>
      <c r="E57">
        <f>E9+E10</f>
        <v>162853800</v>
      </c>
    </row>
    <row r="58" spans="1:5" ht="15.95" hidden="1" customHeight="1">
      <c r="B58" s="2" t="s">
        <v>56</v>
      </c>
      <c r="C58">
        <f>SUM(C11:C30)</f>
        <v>291062916.39999998</v>
      </c>
      <c r="D58" s="28">
        <f>SUM(D11:D30)</f>
        <v>258343590</v>
      </c>
      <c r="E58" s="28">
        <f>SUM(E11:E30)</f>
        <v>256080796</v>
      </c>
    </row>
    <row r="59" spans="1:5" ht="15.95" hidden="1" customHeight="1">
      <c r="B59" s="2" t="s">
        <v>57</v>
      </c>
      <c r="C59" s="12">
        <f>SUM(C31:C42)</f>
        <v>124598393.03</v>
      </c>
      <c r="D59" s="12">
        <f>SUM(D31:D42)</f>
        <v>74566367.970000014</v>
      </c>
      <c r="E59" s="12">
        <f>SUM(E31:E42)</f>
        <v>36785982.089999996</v>
      </c>
    </row>
    <row r="60" spans="1:5" ht="15.95" hidden="1" customHeight="1">
      <c r="B60" s="2" t="s">
        <v>58</v>
      </c>
      <c r="C60" s="12">
        <f>SUM(C47:C51)</f>
        <v>86714402.300000012</v>
      </c>
      <c r="D60" s="12">
        <f>SUM(D47:D51)</f>
        <v>35114043</v>
      </c>
      <c r="E60" s="12">
        <f>SUM(E47:E51)</f>
        <v>35104243</v>
      </c>
    </row>
    <row r="61" spans="1:5" ht="15.95" hidden="1" customHeight="1">
      <c r="B61" s="29" t="s">
        <v>59</v>
      </c>
      <c r="C61" s="30">
        <f>SUM(C57:C60)</f>
        <v>687328911.73000002</v>
      </c>
      <c r="D61" s="30">
        <f>SUM(D57:D60)</f>
        <v>525270900.97000003</v>
      </c>
      <c r="E61" s="31">
        <f>SUM(E57:E60)</f>
        <v>490824821.08999997</v>
      </c>
    </row>
    <row r="62" spans="1:5" ht="15.95" hidden="1" customHeight="1">
      <c r="B62" s="2" t="s">
        <v>60</v>
      </c>
      <c r="C62">
        <f>C61-C54</f>
        <v>-3163179.7400000095</v>
      </c>
      <c r="D62" s="2">
        <f>D61-D51</f>
        <v>517650500.97000003</v>
      </c>
      <c r="E62" s="2">
        <f>E61-E51</f>
        <v>483214221.08999997</v>
      </c>
    </row>
    <row r="63" spans="1:5" ht="15.95" hidden="1" customHeight="1">
      <c r="B63"/>
      <c r="C63"/>
      <c r="D63" s="12">
        <v>587214780.54999995</v>
      </c>
      <c r="E63" s="12">
        <v>514895274.07999998</v>
      </c>
    </row>
    <row r="64" spans="1:5" ht="15.95" hidden="1" customHeight="1">
      <c r="B64"/>
      <c r="C64"/>
      <c r="D64" s="12">
        <f>D63-D61</f>
        <v>61943879.579999924</v>
      </c>
      <c r="E64" s="12">
        <f>E63-E61</f>
        <v>24070452.99000001</v>
      </c>
    </row>
    <row r="65" spans="2:5" ht="15.95" hidden="1" customHeight="1">
      <c r="B65"/>
      <c r="C65"/>
      <c r="D65"/>
      <c r="E65"/>
    </row>
    <row r="66" spans="2:5" ht="15.95" hidden="1" customHeight="1">
      <c r="B66" s="2" t="s">
        <v>61</v>
      </c>
      <c r="C66" s="12">
        <f t="shared" ref="C66:E67" si="0">C61-C57</f>
        <v>502375711.73000002</v>
      </c>
      <c r="D66" s="12">
        <f t="shared" si="0"/>
        <v>368024000.97000003</v>
      </c>
      <c r="E66" s="12">
        <f t="shared" si="0"/>
        <v>327971021.08999997</v>
      </c>
    </row>
    <row r="67" spans="2:5" ht="15.95" hidden="1" customHeight="1">
      <c r="B67" s="2" t="s">
        <v>61</v>
      </c>
      <c r="C67" s="12">
        <f t="shared" si="0"/>
        <v>-294226096.13999999</v>
      </c>
      <c r="D67" s="12">
        <f t="shared" si="0"/>
        <v>259306910.97000003</v>
      </c>
      <c r="E67" s="12">
        <f t="shared" si="0"/>
        <v>227133425.08999997</v>
      </c>
    </row>
  </sheetData>
  <mergeCells count="3">
    <mergeCell ref="A6:D6"/>
    <mergeCell ref="A7:B7"/>
    <mergeCell ref="C4:D4"/>
  </mergeCells>
  <pageMargins left="1.1811023622047245" right="0.39370078740157483" top="0.78740157480314965" bottom="0.78740157480314965" header="0.51181102362204722" footer="0.51181102362204722"/>
  <pageSetup paperSize="9" scale="9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66"/>
  <sheetViews>
    <sheetView topLeftCell="A51" zoomScaleNormal="100" workbookViewId="0">
      <selection activeCell="A46" sqref="A46"/>
    </sheetView>
  </sheetViews>
  <sheetFormatPr defaultRowHeight="15"/>
  <cols>
    <col min="1" max="1" width="3.5703125" style="1"/>
    <col min="2" max="2" width="39.28515625" style="2"/>
    <col min="3" max="3" width="15.85546875" style="2"/>
    <col min="4" max="4" width="18.140625" style="2"/>
    <col min="5" max="5" width="15.28515625" style="2"/>
    <col min="6" max="6" width="12.7109375" style="2"/>
    <col min="7" max="7" width="8.28515625" style="2"/>
    <col min="8" max="8" width="8.7109375" style="2"/>
    <col min="9" max="9" width="9.85546875" style="2"/>
    <col min="10" max="10" width="8.42578125" style="2"/>
    <col min="11" max="11" width="9.7109375" style="2"/>
    <col min="12" max="1023" width="6.140625" style="2"/>
    <col min="1024" max="1025" width="7.42578125"/>
  </cols>
  <sheetData>
    <row r="1" spans="1:5" ht="13.5" customHeight="1">
      <c r="A1"/>
      <c r="B1"/>
      <c r="C1" s="3" t="s">
        <v>62</v>
      </c>
      <c r="D1"/>
      <c r="E1"/>
    </row>
    <row r="2" spans="1:5" ht="15" customHeight="1">
      <c r="A2"/>
      <c r="B2"/>
      <c r="C2" s="3" t="s">
        <v>1</v>
      </c>
      <c r="D2"/>
      <c r="E2"/>
    </row>
    <row r="3" spans="1:5" ht="15" customHeight="1">
      <c r="A3"/>
      <c r="B3"/>
      <c r="C3" s="3" t="s">
        <v>2</v>
      </c>
      <c r="D3"/>
      <c r="E3"/>
    </row>
    <row r="4" spans="1:5" ht="12" customHeight="1">
      <c r="A4"/>
      <c r="B4"/>
      <c r="C4" s="3" t="s">
        <v>3</v>
      </c>
      <c r="D4"/>
      <c r="E4"/>
    </row>
    <row r="5" spans="1:5" ht="12" customHeight="1">
      <c r="A5"/>
      <c r="B5"/>
      <c r="C5"/>
      <c r="D5"/>
      <c r="E5"/>
    </row>
    <row r="6" spans="1:5" ht="46.5" customHeight="1">
      <c r="A6" s="63" t="s">
        <v>4</v>
      </c>
      <c r="B6" s="63"/>
      <c r="C6" s="63"/>
      <c r="D6" s="63"/>
      <c r="E6"/>
    </row>
    <row r="7" spans="1:5" ht="11.25" hidden="1" customHeight="1">
      <c r="A7" s="64"/>
      <c r="B7" s="64"/>
      <c r="C7"/>
      <c r="D7"/>
      <c r="E7"/>
    </row>
    <row r="8" spans="1:5" ht="39" customHeight="1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</row>
    <row r="9" spans="1:5" ht="27.75" customHeight="1">
      <c r="A9" s="7">
        <v>1</v>
      </c>
      <c r="B9" s="8" t="s">
        <v>10</v>
      </c>
      <c r="C9" s="9">
        <v>182234200</v>
      </c>
      <c r="D9" s="9">
        <v>157246900</v>
      </c>
      <c r="E9" s="9">
        <v>162853800</v>
      </c>
    </row>
    <row r="10" spans="1:5" ht="42.75" customHeight="1">
      <c r="A10" s="7">
        <v>2</v>
      </c>
      <c r="B10" s="8" t="s">
        <v>11</v>
      </c>
      <c r="C10" s="9">
        <v>2719000</v>
      </c>
      <c r="D10" s="9">
        <v>0</v>
      </c>
      <c r="E10" s="9">
        <v>0</v>
      </c>
    </row>
    <row r="11" spans="1:5" ht="43.5" customHeight="1">
      <c r="A11" s="7">
        <v>3</v>
      </c>
      <c r="B11" s="10" t="s">
        <v>12</v>
      </c>
      <c r="C11" s="9">
        <v>226802600</v>
      </c>
      <c r="D11" s="9">
        <v>228343400</v>
      </c>
      <c r="E11" s="9">
        <v>228014900</v>
      </c>
    </row>
    <row r="12" spans="1:5" ht="89.25" customHeight="1">
      <c r="A12" s="7">
        <v>4</v>
      </c>
      <c r="B12" s="10" t="s">
        <v>13</v>
      </c>
      <c r="C12" s="9">
        <v>7112100</v>
      </c>
      <c r="D12" s="9">
        <v>7112100</v>
      </c>
      <c r="E12" s="9">
        <v>7112100</v>
      </c>
    </row>
    <row r="13" spans="1:5" ht="57.75" customHeight="1">
      <c r="A13" s="7">
        <v>5</v>
      </c>
      <c r="B13" s="10" t="s">
        <v>14</v>
      </c>
      <c r="C13" s="9">
        <v>8147220</v>
      </c>
      <c r="D13" s="9">
        <v>3168386</v>
      </c>
      <c r="E13" s="9">
        <v>1267292</v>
      </c>
    </row>
    <row r="14" spans="1:5" ht="57.75" customHeight="1">
      <c r="A14" s="7">
        <v>6</v>
      </c>
      <c r="B14" s="10" t="s">
        <v>15</v>
      </c>
      <c r="C14" s="9">
        <v>544400</v>
      </c>
      <c r="D14" s="9">
        <v>544400</v>
      </c>
      <c r="E14" s="9">
        <v>544400</v>
      </c>
    </row>
    <row r="15" spans="1:5" ht="41.25" customHeight="1">
      <c r="A15" s="7">
        <v>7</v>
      </c>
      <c r="B15" s="10" t="s">
        <v>16</v>
      </c>
      <c r="C15" s="9">
        <v>1119000</v>
      </c>
      <c r="D15" s="9">
        <v>1119000</v>
      </c>
      <c r="E15" s="9">
        <v>1119000</v>
      </c>
    </row>
    <row r="16" spans="1:5" ht="27.75" customHeight="1">
      <c r="A16" s="7">
        <v>8</v>
      </c>
      <c r="B16" s="10" t="s">
        <v>17</v>
      </c>
      <c r="C16" s="9">
        <v>2885600</v>
      </c>
      <c r="D16" s="9">
        <v>2885600</v>
      </c>
      <c r="E16" s="9">
        <v>2885600</v>
      </c>
    </row>
    <row r="17" spans="1:5" ht="52.5" customHeight="1">
      <c r="A17" s="7">
        <v>9</v>
      </c>
      <c r="B17" s="10" t="s">
        <v>18</v>
      </c>
      <c r="C17" s="9">
        <v>341100</v>
      </c>
      <c r="D17" s="9">
        <v>341100</v>
      </c>
      <c r="E17" s="9">
        <v>341100</v>
      </c>
    </row>
    <row r="18" spans="1:5" ht="27" customHeight="1">
      <c r="A18" s="7">
        <v>10</v>
      </c>
      <c r="B18" s="10" t="s">
        <v>19</v>
      </c>
      <c r="C18" s="9">
        <v>2400</v>
      </c>
      <c r="D18" s="9">
        <v>2400</v>
      </c>
      <c r="E18" s="9">
        <v>2400</v>
      </c>
    </row>
    <row r="19" spans="1:5" ht="59.25" customHeight="1">
      <c r="A19" s="13">
        <v>11</v>
      </c>
      <c r="B19" s="10" t="s">
        <v>20</v>
      </c>
      <c r="C19" s="9">
        <v>14500</v>
      </c>
      <c r="D19" s="9">
        <v>14500</v>
      </c>
      <c r="E19" s="9">
        <v>14500</v>
      </c>
    </row>
    <row r="20" spans="1:5" ht="57.75" customHeight="1">
      <c r="A20" s="13">
        <v>12</v>
      </c>
      <c r="B20" s="10" t="s">
        <v>21</v>
      </c>
      <c r="C20" s="9">
        <v>80900</v>
      </c>
      <c r="D20" s="9">
        <v>80900</v>
      </c>
      <c r="E20" s="9">
        <v>80900</v>
      </c>
    </row>
    <row r="21" spans="1:5" ht="45.75" customHeight="1">
      <c r="A21" s="13">
        <v>13</v>
      </c>
      <c r="B21" s="14" t="s">
        <v>22</v>
      </c>
      <c r="C21" s="9">
        <v>65700</v>
      </c>
      <c r="D21" s="9">
        <v>65700</v>
      </c>
      <c r="E21" s="9">
        <v>65700</v>
      </c>
    </row>
    <row r="22" spans="1:5" ht="68.25" customHeight="1">
      <c r="A22" s="13">
        <v>14</v>
      </c>
      <c r="B22" s="14" t="s">
        <v>23</v>
      </c>
      <c r="C22" s="9">
        <v>82300</v>
      </c>
      <c r="D22" s="9">
        <v>164600</v>
      </c>
      <c r="E22" s="9">
        <v>164600</v>
      </c>
    </row>
    <row r="23" spans="1:5" ht="66" customHeight="1">
      <c r="A23" s="13">
        <v>15</v>
      </c>
      <c r="B23" s="8" t="s">
        <v>24</v>
      </c>
      <c r="C23" s="9">
        <v>976.4</v>
      </c>
      <c r="D23" s="9">
        <v>0</v>
      </c>
      <c r="E23" s="9">
        <v>0</v>
      </c>
    </row>
    <row r="24" spans="1:5" ht="78.75" customHeight="1">
      <c r="A24" s="13">
        <v>16</v>
      </c>
      <c r="B24" s="15" t="s">
        <v>25</v>
      </c>
      <c r="C24" s="9"/>
      <c r="D24" s="9">
        <v>0</v>
      </c>
      <c r="E24" s="9">
        <v>0</v>
      </c>
    </row>
    <row r="25" spans="1:5" ht="60" customHeight="1">
      <c r="A25" s="13">
        <v>17</v>
      </c>
      <c r="B25" s="8" t="s">
        <v>26</v>
      </c>
      <c r="C25" s="9">
        <v>200048.32</v>
      </c>
      <c r="D25" s="9">
        <v>251536.32</v>
      </c>
      <c r="E25" s="9">
        <v>251536.32</v>
      </c>
    </row>
    <row r="26" spans="1:5" ht="117" customHeight="1">
      <c r="A26" s="13">
        <v>18</v>
      </c>
      <c r="B26" s="15" t="s">
        <v>27</v>
      </c>
      <c r="C26" s="9">
        <v>12777367.68</v>
      </c>
      <c r="D26" s="9">
        <v>12777367.68</v>
      </c>
      <c r="E26" s="9">
        <v>12777367.68</v>
      </c>
    </row>
    <row r="27" spans="1:5" ht="59.25" customHeight="1">
      <c r="A27" s="13">
        <v>19</v>
      </c>
      <c r="B27" s="15" t="s">
        <v>28</v>
      </c>
      <c r="C27" s="9">
        <v>4900</v>
      </c>
      <c r="D27" s="9">
        <v>35300</v>
      </c>
      <c r="E27" s="9">
        <v>2100</v>
      </c>
    </row>
    <row r="28" spans="1:5" ht="33.75" customHeight="1">
      <c r="A28" s="13">
        <v>20</v>
      </c>
      <c r="B28" s="15" t="s">
        <v>29</v>
      </c>
      <c r="C28" s="9">
        <v>1152800</v>
      </c>
      <c r="D28" s="9">
        <v>1268100</v>
      </c>
      <c r="E28" s="9">
        <v>1268100</v>
      </c>
    </row>
    <row r="29" spans="1:5" ht="50.25" customHeight="1">
      <c r="A29" s="13">
        <v>21</v>
      </c>
      <c r="B29" s="15" t="s">
        <v>30</v>
      </c>
      <c r="C29" s="9">
        <v>162600</v>
      </c>
      <c r="D29" s="9">
        <v>162600</v>
      </c>
      <c r="E29" s="9">
        <v>162600</v>
      </c>
    </row>
    <row r="30" spans="1:5" ht="64.5" customHeight="1">
      <c r="A30" s="13">
        <v>22</v>
      </c>
      <c r="B30" s="15" t="s">
        <v>31</v>
      </c>
      <c r="C30" s="9">
        <v>6600</v>
      </c>
      <c r="D30" s="9">
        <v>6600</v>
      </c>
      <c r="E30" s="9">
        <v>6600</v>
      </c>
    </row>
    <row r="31" spans="1:5" ht="61.5" customHeight="1">
      <c r="A31" s="13">
        <v>23</v>
      </c>
      <c r="B31" s="10" t="s">
        <v>32</v>
      </c>
      <c r="C31" s="9">
        <v>150400</v>
      </c>
      <c r="D31" s="9">
        <v>150400</v>
      </c>
      <c r="E31" s="9">
        <v>150400</v>
      </c>
    </row>
    <row r="32" spans="1:5" ht="75" customHeight="1">
      <c r="A32" s="13">
        <v>24</v>
      </c>
      <c r="B32" s="15" t="s">
        <v>33</v>
      </c>
      <c r="C32" s="9">
        <v>37062200</v>
      </c>
      <c r="D32" s="9">
        <v>36589600</v>
      </c>
      <c r="E32" s="9">
        <v>20247200</v>
      </c>
    </row>
    <row r="33" spans="1:5" ht="75" customHeight="1">
      <c r="A33" s="13">
        <v>25</v>
      </c>
      <c r="B33" s="10" t="s">
        <v>34</v>
      </c>
      <c r="C33" s="9">
        <v>9367700</v>
      </c>
      <c r="D33" s="9">
        <v>9087100</v>
      </c>
      <c r="E33" s="9">
        <v>8634700</v>
      </c>
    </row>
    <row r="34" spans="1:5" ht="60.75" customHeight="1">
      <c r="A34" s="13">
        <v>26</v>
      </c>
      <c r="B34" s="16" t="s">
        <v>35</v>
      </c>
      <c r="C34" s="9">
        <v>10768433</v>
      </c>
      <c r="D34" s="9">
        <v>5910652.5</v>
      </c>
      <c r="E34" s="9">
        <v>0</v>
      </c>
    </row>
    <row r="35" spans="1:5" ht="50.25" customHeight="1">
      <c r="A35" s="13">
        <v>27</v>
      </c>
      <c r="B35" s="15" t="s">
        <v>36</v>
      </c>
      <c r="C35" s="9">
        <v>84100</v>
      </c>
      <c r="D35" s="9">
        <v>84100</v>
      </c>
      <c r="E35" s="9">
        <v>84100</v>
      </c>
    </row>
    <row r="36" spans="1:5" ht="57.75" customHeight="1">
      <c r="A36" s="13">
        <v>28</v>
      </c>
      <c r="B36" s="15" t="s">
        <v>37</v>
      </c>
      <c r="C36" s="9">
        <v>1649369.94</v>
      </c>
      <c r="D36" s="9">
        <v>698302.02</v>
      </c>
      <c r="E36" s="9">
        <v>630469.9</v>
      </c>
    </row>
    <row r="37" spans="1:5" ht="38.25" customHeight="1">
      <c r="A37" s="13">
        <v>29</v>
      </c>
      <c r="B37" s="15" t="s">
        <v>38</v>
      </c>
      <c r="C37" s="9">
        <v>4137432.56</v>
      </c>
      <c r="D37" s="9">
        <v>4313676.1900000004</v>
      </c>
      <c r="E37" s="9">
        <v>4313676.1900000004</v>
      </c>
    </row>
    <row r="38" spans="1:5" ht="36" customHeight="1">
      <c r="A38" s="13">
        <v>30</v>
      </c>
      <c r="B38" s="15" t="s">
        <v>39</v>
      </c>
      <c r="C38" s="9">
        <v>17757000</v>
      </c>
      <c r="D38" s="9">
        <v>16507000</v>
      </c>
      <c r="E38" s="9">
        <v>0</v>
      </c>
    </row>
    <row r="39" spans="1:5" ht="109.5" customHeight="1">
      <c r="A39" s="13">
        <v>31</v>
      </c>
      <c r="B39" s="16" t="s">
        <v>40</v>
      </c>
      <c r="C39" s="9">
        <v>0</v>
      </c>
      <c r="D39" s="9">
        <v>3750000</v>
      </c>
      <c r="E39" s="9">
        <v>2203920</v>
      </c>
    </row>
    <row r="40" spans="1:5" ht="29.25" customHeight="1">
      <c r="A40" s="13">
        <v>32</v>
      </c>
      <c r="B40" s="15" t="s">
        <v>41</v>
      </c>
      <c r="C40" s="17">
        <v>391342</v>
      </c>
      <c r="D40" s="17">
        <v>544417</v>
      </c>
      <c r="E40" s="17">
        <v>521516</v>
      </c>
    </row>
    <row r="41" spans="1:5" ht="59.25" customHeight="1">
      <c r="A41" s="13">
        <v>33</v>
      </c>
      <c r="B41" s="18" t="s">
        <v>42</v>
      </c>
      <c r="C41" s="9">
        <v>6675915.3399999999</v>
      </c>
      <c r="D41" s="9">
        <v>681120.26</v>
      </c>
      <c r="E41" s="9">
        <v>0</v>
      </c>
    </row>
    <row r="42" spans="1:5" ht="58.5" customHeight="1">
      <c r="A42" s="13">
        <v>34</v>
      </c>
      <c r="B42" s="19" t="s">
        <v>43</v>
      </c>
      <c r="C42" s="9">
        <v>2975000</v>
      </c>
      <c r="D42" s="9">
        <v>0</v>
      </c>
      <c r="E42" s="9">
        <v>0</v>
      </c>
    </row>
    <row r="43" spans="1:5" ht="58.5" customHeight="1">
      <c r="A43" s="13">
        <v>35</v>
      </c>
      <c r="B43" s="15" t="s">
        <v>44</v>
      </c>
      <c r="C43" s="11">
        <v>1137123.6299999999</v>
      </c>
      <c r="D43" s="11">
        <v>1331050.54</v>
      </c>
      <c r="E43" s="9"/>
    </row>
    <row r="44" spans="1:5" ht="34.5" customHeight="1">
      <c r="A44" s="13">
        <v>36</v>
      </c>
      <c r="B44" s="15" t="s">
        <v>45</v>
      </c>
      <c r="C44" s="11">
        <v>1110502.01</v>
      </c>
      <c r="D44" s="9"/>
      <c r="E44" s="9"/>
    </row>
    <row r="45" spans="1:5" ht="39" customHeight="1">
      <c r="A45" s="13">
        <v>37</v>
      </c>
      <c r="B45" s="20" t="s">
        <v>46</v>
      </c>
      <c r="C45" s="11">
        <v>455000</v>
      </c>
      <c r="D45" s="9"/>
      <c r="E45" s="9"/>
    </row>
    <row r="46" spans="1:5" ht="43.5" customHeight="1">
      <c r="A46" s="21">
        <v>38</v>
      </c>
      <c r="B46" s="15" t="s">
        <v>47</v>
      </c>
      <c r="C46" s="9">
        <v>20118449.82</v>
      </c>
      <c r="D46" s="9">
        <v>0</v>
      </c>
      <c r="E46" s="9">
        <v>0</v>
      </c>
    </row>
    <row r="47" spans="1:5" ht="58.5" customHeight="1">
      <c r="A47" s="21">
        <v>39</v>
      </c>
      <c r="B47" s="15" t="s">
        <v>48</v>
      </c>
      <c r="C47" s="9">
        <v>1512665.4</v>
      </c>
      <c r="D47" s="9">
        <v>0</v>
      </c>
      <c r="E47" s="9">
        <v>0</v>
      </c>
    </row>
    <row r="48" spans="1:5" ht="34.5" customHeight="1">
      <c r="A48" s="22">
        <v>40</v>
      </c>
      <c r="B48" s="15" t="s">
        <v>49</v>
      </c>
      <c r="C48" s="11">
        <v>8770809</v>
      </c>
      <c r="D48" s="32">
        <v>9033843</v>
      </c>
      <c r="E48" s="32">
        <v>9033843</v>
      </c>
    </row>
    <row r="49" spans="1:5" ht="72.75" customHeight="1">
      <c r="A49" s="22">
        <v>41</v>
      </c>
      <c r="B49" s="18" t="s">
        <v>50</v>
      </c>
      <c r="C49" s="24">
        <v>18459800</v>
      </c>
      <c r="D49" s="24">
        <v>18459800</v>
      </c>
      <c r="E49" s="24">
        <v>18459800</v>
      </c>
    </row>
    <row r="50" spans="1:5" ht="81" customHeight="1">
      <c r="A50" s="21">
        <v>42</v>
      </c>
      <c r="B50" s="15" t="s">
        <v>51</v>
      </c>
      <c r="C50" s="24">
        <v>7620400</v>
      </c>
      <c r="D50" s="24">
        <v>7620400</v>
      </c>
      <c r="E50" s="24">
        <v>7610600</v>
      </c>
    </row>
    <row r="51" spans="1:5" ht="45" customHeight="1">
      <c r="A51" s="21">
        <v>43</v>
      </c>
      <c r="B51" s="15" t="s">
        <v>52</v>
      </c>
      <c r="C51" s="33">
        <v>360554.1</v>
      </c>
      <c r="D51" s="24"/>
      <c r="E51" s="24"/>
    </row>
    <row r="52" spans="1:5" ht="101.25" customHeight="1">
      <c r="A52" s="22">
        <v>44</v>
      </c>
      <c r="B52" s="25" t="s">
        <v>63</v>
      </c>
      <c r="C52" s="24"/>
      <c r="D52" s="24"/>
      <c r="E52" s="33">
        <v>260000</v>
      </c>
    </row>
    <row r="53" spans="1:5" ht="15.95" customHeight="1">
      <c r="A53" s="13"/>
      <c r="B53" s="26" t="s">
        <v>54</v>
      </c>
      <c r="C53" s="27">
        <f>SUM(C9:C52)</f>
        <v>597020509.20000005</v>
      </c>
      <c r="D53" s="27">
        <f>SUM(D9:D52)</f>
        <v>530351951.50999999</v>
      </c>
      <c r="E53" s="27">
        <f>SUM(E9:E52)</f>
        <v>491084821.08999997</v>
      </c>
    </row>
    <row r="54" spans="1:5" ht="15.95" customHeight="1">
      <c r="B54"/>
      <c r="C54"/>
      <c r="D54"/>
      <c r="E54"/>
    </row>
    <row r="55" spans="1:5" ht="15.95" hidden="1" customHeight="1">
      <c r="B55"/>
      <c r="C55"/>
      <c r="D55"/>
      <c r="E55"/>
    </row>
    <row r="56" spans="1:5" ht="15.95" hidden="1" customHeight="1">
      <c r="B56" s="2" t="s">
        <v>55</v>
      </c>
      <c r="C56">
        <f>C9+C10</f>
        <v>184953200</v>
      </c>
      <c r="D56">
        <f>D9+D10</f>
        <v>157246900</v>
      </c>
      <c r="E56">
        <f>E9+E10</f>
        <v>162853800</v>
      </c>
    </row>
    <row r="57" spans="1:5" ht="15.95" hidden="1" customHeight="1">
      <c r="B57" s="2" t="s">
        <v>56</v>
      </c>
      <c r="C57">
        <f>SUM(C11:C30)</f>
        <v>261503112.40000001</v>
      </c>
      <c r="D57" s="28">
        <f>SUM(D11:D30)</f>
        <v>258343590</v>
      </c>
      <c r="E57" s="28">
        <f>SUM(E11:E30)</f>
        <v>256080796</v>
      </c>
    </row>
    <row r="58" spans="1:5" ht="15.95" hidden="1" customHeight="1">
      <c r="B58" s="2" t="s">
        <v>57</v>
      </c>
      <c r="C58" s="12">
        <f>SUM(C31:C42)</f>
        <v>91018892.840000004</v>
      </c>
      <c r="D58" s="12">
        <f>SUM(D31:D42)</f>
        <v>78316367.970000014</v>
      </c>
      <c r="E58" s="12">
        <f>SUM(E31:E42)</f>
        <v>36785982.089999996</v>
      </c>
    </row>
    <row r="59" spans="1:5" ht="15.95" hidden="1" customHeight="1">
      <c r="B59" s="2" t="s">
        <v>58</v>
      </c>
      <c r="C59" s="12">
        <f>SUM(C46:C50)</f>
        <v>56482124.219999999</v>
      </c>
      <c r="D59" s="12">
        <f>SUM(D46:D50)</f>
        <v>35114043</v>
      </c>
      <c r="E59" s="12">
        <f>SUM(E46:E50)</f>
        <v>35104243</v>
      </c>
    </row>
    <row r="60" spans="1:5" ht="15.95" hidden="1" customHeight="1">
      <c r="B60" s="29" t="s">
        <v>59</v>
      </c>
      <c r="C60" s="30">
        <f>SUM(C56:C59)</f>
        <v>593957329.46000004</v>
      </c>
      <c r="D60" s="30">
        <f>SUM(D56:D59)</f>
        <v>529020900.97000003</v>
      </c>
      <c r="E60" s="31">
        <f>SUM(E56:E59)</f>
        <v>490824821.08999997</v>
      </c>
    </row>
    <row r="61" spans="1:5" ht="15.95" hidden="1" customHeight="1">
      <c r="B61" s="2" t="s">
        <v>60</v>
      </c>
      <c r="C61">
        <f>C60-C53</f>
        <v>-3063179.7400000095</v>
      </c>
      <c r="D61" s="2">
        <f>D60-D50</f>
        <v>521400500.97000003</v>
      </c>
      <c r="E61" s="2">
        <f>E60-E50</f>
        <v>483214221.08999997</v>
      </c>
    </row>
    <row r="62" spans="1:5" ht="15.95" hidden="1" customHeight="1">
      <c r="B62"/>
      <c r="C62"/>
      <c r="D62" s="12">
        <v>587214780.54999995</v>
      </c>
      <c r="E62" s="12">
        <v>514895274.07999998</v>
      </c>
    </row>
    <row r="63" spans="1:5" ht="15.95" hidden="1" customHeight="1">
      <c r="B63"/>
      <c r="C63"/>
      <c r="D63" s="12">
        <f>D62-D60</f>
        <v>58193879.579999924</v>
      </c>
      <c r="E63" s="12">
        <f>E62-E60</f>
        <v>24070452.99000001</v>
      </c>
    </row>
    <row r="64" spans="1:5" ht="15.95" hidden="1" customHeight="1">
      <c r="B64"/>
      <c r="C64"/>
      <c r="D64"/>
      <c r="E64"/>
    </row>
    <row r="65" spans="2:5" ht="15.95" hidden="1" customHeight="1">
      <c r="B65" s="2" t="s">
        <v>61</v>
      </c>
      <c r="C65" s="12">
        <f t="shared" ref="C65:E66" si="0">C60-C56</f>
        <v>409004129.46000004</v>
      </c>
      <c r="D65" s="12">
        <f t="shared" si="0"/>
        <v>371774000.97000003</v>
      </c>
      <c r="E65" s="12">
        <f t="shared" si="0"/>
        <v>327971021.08999997</v>
      </c>
    </row>
    <row r="66" spans="2:5" ht="15.95" hidden="1" customHeight="1">
      <c r="B66" s="2" t="s">
        <v>61</v>
      </c>
      <c r="C66" s="12">
        <f t="shared" si="0"/>
        <v>-264566292.14000002</v>
      </c>
      <c r="D66" s="12">
        <f t="shared" si="0"/>
        <v>263056910.97000003</v>
      </c>
      <c r="E66" s="12">
        <f t="shared" si="0"/>
        <v>227133425.08999997</v>
      </c>
    </row>
  </sheetData>
  <mergeCells count="2">
    <mergeCell ref="A6:D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61"/>
  <sheetViews>
    <sheetView zoomScaleNormal="100" workbookViewId="0">
      <selection activeCell="E52" sqref="E52"/>
    </sheetView>
  </sheetViews>
  <sheetFormatPr defaultRowHeight="15"/>
  <cols>
    <col min="1" max="1" width="3.5703125" style="1"/>
    <col min="2" max="2" width="39.28515625" style="2"/>
    <col min="3" max="3" width="15.85546875" style="2"/>
    <col min="4" max="4" width="14.28515625" style="2"/>
    <col min="5" max="5" width="15.28515625" style="2"/>
    <col min="6" max="6" width="12.7109375" style="2"/>
    <col min="7" max="7" width="8.28515625" style="2"/>
    <col min="8" max="8" width="8.7109375" style="2"/>
    <col min="9" max="9" width="9.85546875" style="2"/>
    <col min="10" max="10" width="8.42578125" style="2"/>
    <col min="11" max="11" width="9.7109375" style="2"/>
    <col min="12" max="1023" width="6.140625" style="2"/>
    <col min="1024" max="1025" width="7.42578125"/>
  </cols>
  <sheetData>
    <row r="1" spans="1:6" ht="13.5" customHeight="1">
      <c r="A1"/>
      <c r="B1"/>
      <c r="C1" s="3" t="s">
        <v>64</v>
      </c>
      <c r="D1"/>
      <c r="E1"/>
      <c r="F1"/>
    </row>
    <row r="2" spans="1:6" ht="15" customHeight="1">
      <c r="A2"/>
      <c r="B2"/>
      <c r="C2" s="3" t="s">
        <v>1</v>
      </c>
      <c r="D2"/>
      <c r="E2"/>
      <c r="F2"/>
    </row>
    <row r="3" spans="1:6" ht="15" customHeight="1">
      <c r="A3"/>
      <c r="B3"/>
      <c r="C3" s="3" t="s">
        <v>2</v>
      </c>
      <c r="D3"/>
      <c r="E3"/>
      <c r="F3"/>
    </row>
    <row r="4" spans="1:6" ht="12" customHeight="1">
      <c r="A4"/>
      <c r="B4"/>
      <c r="C4" s="3" t="s">
        <v>3</v>
      </c>
      <c r="D4"/>
      <c r="E4"/>
      <c r="F4"/>
    </row>
    <row r="5" spans="1:6" ht="12" customHeight="1">
      <c r="A5"/>
      <c r="B5"/>
      <c r="C5"/>
      <c r="D5"/>
      <c r="E5"/>
      <c r="F5"/>
    </row>
    <row r="6" spans="1:6" ht="46.5" customHeight="1">
      <c r="A6" s="63" t="s">
        <v>4</v>
      </c>
      <c r="B6" s="63"/>
      <c r="C6" s="63"/>
      <c r="D6" s="63"/>
      <c r="E6"/>
      <c r="F6"/>
    </row>
    <row r="7" spans="1:6" ht="11.25" hidden="1" customHeight="1">
      <c r="A7" s="64"/>
      <c r="B7" s="64"/>
      <c r="C7"/>
      <c r="D7"/>
      <c r="E7"/>
      <c r="F7"/>
    </row>
    <row r="8" spans="1:6" ht="39" customHeight="1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/>
    </row>
    <row r="9" spans="1:6" ht="27.75" customHeight="1">
      <c r="A9" s="7">
        <v>1</v>
      </c>
      <c r="B9" s="8" t="s">
        <v>10</v>
      </c>
      <c r="C9" s="9">
        <v>182234200</v>
      </c>
      <c r="D9" s="9">
        <v>157246900</v>
      </c>
      <c r="E9" s="9">
        <v>162853800</v>
      </c>
      <c r="F9"/>
    </row>
    <row r="10" spans="1:6" ht="36" customHeight="1">
      <c r="A10" s="7">
        <v>2</v>
      </c>
      <c r="B10" s="8" t="s">
        <v>11</v>
      </c>
      <c r="C10" s="9">
        <v>2719000</v>
      </c>
      <c r="D10" s="9">
        <v>0</v>
      </c>
      <c r="E10" s="9">
        <v>0</v>
      </c>
      <c r="F10"/>
    </row>
    <row r="11" spans="1:6" ht="38.25" customHeight="1">
      <c r="A11" s="7">
        <v>3</v>
      </c>
      <c r="B11" s="10" t="s">
        <v>12</v>
      </c>
      <c r="C11" s="9">
        <v>226802600</v>
      </c>
      <c r="D11" s="9">
        <v>228343400</v>
      </c>
      <c r="E11" s="9">
        <v>228014900</v>
      </c>
      <c r="F11"/>
    </row>
    <row r="12" spans="1:6" ht="89.25" customHeight="1">
      <c r="A12" s="7">
        <v>4</v>
      </c>
      <c r="B12" s="10" t="s">
        <v>13</v>
      </c>
      <c r="C12" s="9">
        <v>7112100</v>
      </c>
      <c r="D12" s="9">
        <v>7112100</v>
      </c>
      <c r="E12" s="9">
        <v>7112100</v>
      </c>
      <c r="F12"/>
    </row>
    <row r="13" spans="1:6" ht="57.75" customHeight="1">
      <c r="A13" s="7">
        <v>5</v>
      </c>
      <c r="B13" s="10" t="s">
        <v>14</v>
      </c>
      <c r="C13" s="9">
        <v>8147220</v>
      </c>
      <c r="D13" s="9">
        <v>3168386</v>
      </c>
      <c r="E13" s="9">
        <v>1267292</v>
      </c>
      <c r="F13"/>
    </row>
    <row r="14" spans="1:6" ht="57.75" customHeight="1">
      <c r="A14" s="7">
        <v>6</v>
      </c>
      <c r="B14" s="10" t="s">
        <v>15</v>
      </c>
      <c r="C14" s="9">
        <v>544400</v>
      </c>
      <c r="D14" s="9">
        <v>544400</v>
      </c>
      <c r="E14" s="9">
        <v>544400</v>
      </c>
      <c r="F14"/>
    </row>
    <row r="15" spans="1:6" ht="41.25" customHeight="1">
      <c r="A15" s="7">
        <v>7</v>
      </c>
      <c r="B15" s="10" t="s">
        <v>16</v>
      </c>
      <c r="C15" s="9">
        <v>1119000</v>
      </c>
      <c r="D15" s="9">
        <v>1119000</v>
      </c>
      <c r="E15" s="9">
        <v>1119000</v>
      </c>
      <c r="F15"/>
    </row>
    <row r="16" spans="1:6" ht="27.75" customHeight="1">
      <c r="A16" s="7">
        <v>8</v>
      </c>
      <c r="B16" s="10" t="s">
        <v>17</v>
      </c>
      <c r="C16" s="9">
        <v>2885600</v>
      </c>
      <c r="D16" s="9">
        <v>2885600</v>
      </c>
      <c r="E16" s="9">
        <v>2885600</v>
      </c>
      <c r="F16"/>
    </row>
    <row r="17" spans="1:6" ht="52.5" customHeight="1">
      <c r="A17" s="7">
        <v>9</v>
      </c>
      <c r="B17" s="10" t="s">
        <v>18</v>
      </c>
      <c r="C17" s="9">
        <v>341100</v>
      </c>
      <c r="D17" s="9">
        <v>341100</v>
      </c>
      <c r="E17" s="9">
        <v>341100</v>
      </c>
      <c r="F17"/>
    </row>
    <row r="18" spans="1:6" ht="27" customHeight="1">
      <c r="A18" s="7">
        <v>10</v>
      </c>
      <c r="B18" s="10" t="s">
        <v>19</v>
      </c>
      <c r="C18" s="9">
        <v>2400</v>
      </c>
      <c r="D18" s="9">
        <v>2400</v>
      </c>
      <c r="E18" s="9">
        <v>2400</v>
      </c>
      <c r="F18"/>
    </row>
    <row r="19" spans="1:6" ht="59.25" customHeight="1">
      <c r="A19" s="13">
        <v>11</v>
      </c>
      <c r="B19" s="10" t="s">
        <v>20</v>
      </c>
      <c r="C19" s="9">
        <v>14500</v>
      </c>
      <c r="D19" s="9">
        <v>14500</v>
      </c>
      <c r="E19" s="9">
        <v>14500</v>
      </c>
      <c r="F19"/>
    </row>
    <row r="20" spans="1:6" ht="57.75" customHeight="1">
      <c r="A20" s="13">
        <v>12</v>
      </c>
      <c r="B20" s="10" t="s">
        <v>21</v>
      </c>
      <c r="C20" s="9">
        <v>80900</v>
      </c>
      <c r="D20" s="9">
        <v>80900</v>
      </c>
      <c r="E20" s="9">
        <v>80900</v>
      </c>
      <c r="F20"/>
    </row>
    <row r="21" spans="1:6" ht="45.75" customHeight="1">
      <c r="A21" s="13">
        <v>13</v>
      </c>
      <c r="B21" s="14" t="s">
        <v>22</v>
      </c>
      <c r="C21" s="9">
        <v>65700</v>
      </c>
      <c r="D21" s="9">
        <v>65700</v>
      </c>
      <c r="E21" s="9">
        <v>65700</v>
      </c>
      <c r="F21"/>
    </row>
    <row r="22" spans="1:6" ht="68.25" customHeight="1">
      <c r="A22" s="13">
        <v>14</v>
      </c>
      <c r="B22" s="14" t="s">
        <v>23</v>
      </c>
      <c r="C22" s="9">
        <v>82300</v>
      </c>
      <c r="D22" s="9">
        <v>164600</v>
      </c>
      <c r="E22" s="9">
        <v>164600</v>
      </c>
      <c r="F22"/>
    </row>
    <row r="23" spans="1:6" ht="66" customHeight="1">
      <c r="A23" s="13">
        <v>15</v>
      </c>
      <c r="B23" s="8" t="s">
        <v>24</v>
      </c>
      <c r="C23" s="9">
        <v>976.4</v>
      </c>
      <c r="D23" s="9">
        <v>0</v>
      </c>
      <c r="E23" s="9">
        <v>0</v>
      </c>
      <c r="F23"/>
    </row>
    <row r="24" spans="1:6" ht="78.75" customHeight="1">
      <c r="A24" s="13">
        <v>16</v>
      </c>
      <c r="B24" s="15" t="s">
        <v>25</v>
      </c>
      <c r="C24" s="9"/>
      <c r="D24" s="9">
        <v>0</v>
      </c>
      <c r="E24" s="9">
        <v>0</v>
      </c>
      <c r="F24"/>
    </row>
    <row r="25" spans="1:6" ht="60" customHeight="1">
      <c r="A25" s="13">
        <v>17</v>
      </c>
      <c r="B25" s="8" t="s">
        <v>26</v>
      </c>
      <c r="C25" s="9">
        <v>200048.32</v>
      </c>
      <c r="D25" s="9">
        <v>251536.32</v>
      </c>
      <c r="E25" s="9">
        <v>251536.32</v>
      </c>
      <c r="F25"/>
    </row>
    <row r="26" spans="1:6" ht="117" customHeight="1">
      <c r="A26" s="13">
        <v>18</v>
      </c>
      <c r="B26" s="15" t="s">
        <v>27</v>
      </c>
      <c r="C26" s="9">
        <v>12777367.68</v>
      </c>
      <c r="D26" s="9">
        <v>12777367.68</v>
      </c>
      <c r="E26" s="9">
        <v>12777367.68</v>
      </c>
      <c r="F26"/>
    </row>
    <row r="27" spans="1:6" ht="59.25" customHeight="1">
      <c r="A27" s="13">
        <v>19</v>
      </c>
      <c r="B27" s="15" t="s">
        <v>28</v>
      </c>
      <c r="C27" s="9">
        <v>4900</v>
      </c>
      <c r="D27" s="9">
        <v>35300</v>
      </c>
      <c r="E27" s="9">
        <v>2100</v>
      </c>
      <c r="F27"/>
    </row>
    <row r="28" spans="1:6" ht="33.75" customHeight="1">
      <c r="A28" s="13">
        <v>20</v>
      </c>
      <c r="B28" s="15" t="s">
        <v>29</v>
      </c>
      <c r="C28" s="9">
        <v>1152800</v>
      </c>
      <c r="D28" s="9">
        <v>1268100</v>
      </c>
      <c r="E28" s="9">
        <v>1268100</v>
      </c>
      <c r="F28"/>
    </row>
    <row r="29" spans="1:6" ht="50.25" customHeight="1">
      <c r="A29" s="13">
        <v>21</v>
      </c>
      <c r="B29" s="15" t="s">
        <v>30</v>
      </c>
      <c r="C29" s="9">
        <v>162600</v>
      </c>
      <c r="D29" s="9">
        <v>162600</v>
      </c>
      <c r="E29" s="9">
        <v>162600</v>
      </c>
      <c r="F29"/>
    </row>
    <row r="30" spans="1:6" ht="64.5" customHeight="1">
      <c r="A30" s="13">
        <v>22</v>
      </c>
      <c r="B30" s="15" t="s">
        <v>31</v>
      </c>
      <c r="C30" s="9">
        <v>6600</v>
      </c>
      <c r="D30" s="9">
        <v>6600</v>
      </c>
      <c r="E30" s="9">
        <v>6600</v>
      </c>
      <c r="F30"/>
    </row>
    <row r="31" spans="1:6" ht="61.5" customHeight="1">
      <c r="A31" s="13">
        <v>23</v>
      </c>
      <c r="B31" s="10" t="s">
        <v>32</v>
      </c>
      <c r="C31" s="9">
        <v>150400</v>
      </c>
      <c r="D31" s="9">
        <v>150400</v>
      </c>
      <c r="E31" s="9">
        <v>150400</v>
      </c>
      <c r="F31"/>
    </row>
    <row r="32" spans="1:6" ht="75" customHeight="1">
      <c r="A32" s="13">
        <v>24</v>
      </c>
      <c r="B32" s="15" t="s">
        <v>33</v>
      </c>
      <c r="C32" s="9">
        <v>37062200</v>
      </c>
      <c r="D32" s="9">
        <v>36589600</v>
      </c>
      <c r="E32" s="9">
        <v>20247200</v>
      </c>
      <c r="F32"/>
    </row>
    <row r="33" spans="1:6" ht="75" customHeight="1">
      <c r="A33" s="13">
        <v>25</v>
      </c>
      <c r="B33" s="10" t="s">
        <v>34</v>
      </c>
      <c r="C33" s="9">
        <v>9367700</v>
      </c>
      <c r="D33" s="9">
        <v>9087100</v>
      </c>
      <c r="E33" s="9">
        <v>8634700</v>
      </c>
      <c r="F33"/>
    </row>
    <row r="34" spans="1:6" ht="60.75" customHeight="1">
      <c r="A34" s="13">
        <v>26</v>
      </c>
      <c r="B34" s="16" t="s">
        <v>35</v>
      </c>
      <c r="C34" s="9">
        <v>10768433</v>
      </c>
      <c r="D34" s="9">
        <v>5910652.5</v>
      </c>
      <c r="E34" s="9">
        <v>0</v>
      </c>
      <c r="F34"/>
    </row>
    <row r="35" spans="1:6" ht="50.25" customHeight="1">
      <c r="A35" s="13">
        <v>27</v>
      </c>
      <c r="B35" s="15" t="s">
        <v>36</v>
      </c>
      <c r="C35" s="9">
        <v>84100</v>
      </c>
      <c r="D35" s="9">
        <v>84100</v>
      </c>
      <c r="E35" s="9">
        <v>84100</v>
      </c>
      <c r="F35"/>
    </row>
    <row r="36" spans="1:6" ht="57.75" customHeight="1">
      <c r="A36" s="13">
        <v>28</v>
      </c>
      <c r="B36" s="15" t="s">
        <v>37</v>
      </c>
      <c r="C36" s="9">
        <v>1649369.94</v>
      </c>
      <c r="D36" s="9">
        <v>698302.02</v>
      </c>
      <c r="E36" s="9">
        <v>630469.9</v>
      </c>
      <c r="F36"/>
    </row>
    <row r="37" spans="1:6" ht="38.25" customHeight="1">
      <c r="A37" s="13">
        <v>29</v>
      </c>
      <c r="B37" s="15" t="s">
        <v>38</v>
      </c>
      <c r="C37" s="9">
        <v>4137432.56</v>
      </c>
      <c r="D37" s="9">
        <v>4313676.1900000004</v>
      </c>
      <c r="E37" s="9">
        <v>4313676.1900000004</v>
      </c>
      <c r="F37"/>
    </row>
    <row r="38" spans="1:6" ht="36" customHeight="1">
      <c r="A38" s="13">
        <v>30</v>
      </c>
      <c r="B38" s="15" t="s">
        <v>39</v>
      </c>
      <c r="C38" s="9">
        <v>17757000</v>
      </c>
      <c r="D38" s="9">
        <v>16507000</v>
      </c>
      <c r="E38" s="9">
        <v>0</v>
      </c>
      <c r="F38"/>
    </row>
    <row r="39" spans="1:6" ht="117" customHeight="1">
      <c r="A39" s="13">
        <v>31</v>
      </c>
      <c r="B39" s="16" t="s">
        <v>40</v>
      </c>
      <c r="C39" s="9">
        <v>0</v>
      </c>
      <c r="D39" s="9">
        <v>3750000</v>
      </c>
      <c r="E39" s="9">
        <v>2203920</v>
      </c>
      <c r="F39"/>
    </row>
    <row r="40" spans="1:6" ht="29.25" customHeight="1">
      <c r="A40" s="13">
        <v>32</v>
      </c>
      <c r="B40" s="15" t="s">
        <v>41</v>
      </c>
      <c r="C40" s="17">
        <v>5834399</v>
      </c>
      <c r="D40" s="17">
        <v>10347743</v>
      </c>
      <c r="E40" s="17">
        <v>0</v>
      </c>
      <c r="F40"/>
    </row>
    <row r="41" spans="1:6" ht="59.25" customHeight="1">
      <c r="A41" s="13">
        <v>33</v>
      </c>
      <c r="B41" s="18" t="s">
        <v>42</v>
      </c>
      <c r="C41" s="9">
        <v>6675915.3399999999</v>
      </c>
      <c r="D41" s="9">
        <v>681120.26</v>
      </c>
      <c r="E41" s="9">
        <v>0</v>
      </c>
      <c r="F41"/>
    </row>
    <row r="42" spans="1:6" ht="58.5" customHeight="1">
      <c r="A42" s="13">
        <v>34</v>
      </c>
      <c r="B42" s="19" t="s">
        <v>43</v>
      </c>
      <c r="C42" s="9">
        <v>2975000</v>
      </c>
      <c r="D42" s="9">
        <v>0</v>
      </c>
      <c r="E42" s="9">
        <v>0</v>
      </c>
      <c r="F42"/>
    </row>
    <row r="43" spans="1:6" ht="43.5" customHeight="1">
      <c r="A43" s="13">
        <v>35</v>
      </c>
      <c r="B43" s="15" t="s">
        <v>47</v>
      </c>
      <c r="C43" s="9">
        <v>20118449.82</v>
      </c>
      <c r="D43" s="9">
        <v>0</v>
      </c>
      <c r="E43" s="9">
        <v>0</v>
      </c>
      <c r="F43"/>
    </row>
    <row r="44" spans="1:6" ht="64.5" customHeight="1">
      <c r="A44" s="13">
        <v>36</v>
      </c>
      <c r="B44" s="15" t="s">
        <v>48</v>
      </c>
      <c r="C44" s="9">
        <v>1512665.4</v>
      </c>
      <c r="D44" s="9">
        <v>0</v>
      </c>
      <c r="E44" s="9">
        <v>0</v>
      </c>
      <c r="F44"/>
    </row>
    <row r="45" spans="1:6" ht="34.5" customHeight="1">
      <c r="A45" s="13">
        <v>37</v>
      </c>
      <c r="B45" s="15" t="s">
        <v>49</v>
      </c>
      <c r="C45" s="9">
        <v>7508860</v>
      </c>
      <c r="D45" s="9">
        <v>3835291</v>
      </c>
      <c r="E45" s="9">
        <v>0</v>
      </c>
      <c r="F45"/>
    </row>
    <row r="46" spans="1:6" ht="75" customHeight="1">
      <c r="A46" s="21">
        <v>38</v>
      </c>
      <c r="B46" s="18" t="s">
        <v>50</v>
      </c>
      <c r="C46" s="24">
        <v>18459800</v>
      </c>
      <c r="D46" s="24">
        <v>18459800</v>
      </c>
      <c r="E46" s="24">
        <v>18459800</v>
      </c>
      <c r="F46"/>
    </row>
    <row r="47" spans="1:6" ht="58.5" customHeight="1">
      <c r="A47" s="21">
        <v>39</v>
      </c>
      <c r="B47" s="15" t="s">
        <v>51</v>
      </c>
      <c r="C47" s="24">
        <v>7620400</v>
      </c>
      <c r="D47" s="24">
        <v>7620400</v>
      </c>
      <c r="E47" s="24">
        <v>7610600</v>
      </c>
      <c r="F47"/>
    </row>
    <row r="48" spans="1:6" ht="15.95" customHeight="1">
      <c r="A48" s="13"/>
      <c r="B48" s="26" t="s">
        <v>54</v>
      </c>
      <c r="C48" s="27">
        <f>SUM(C9:C47)</f>
        <v>598138437.46000004</v>
      </c>
      <c r="D48" s="27">
        <f>SUM(D9:D47)</f>
        <v>533625674.96999997</v>
      </c>
      <c r="E48" s="27">
        <f>SUM(E9:E47)</f>
        <v>481269462.08999997</v>
      </c>
      <c r="F48"/>
    </row>
    <row r="49" spans="2:6" ht="15.95" customHeight="1">
      <c r="B49"/>
      <c r="C49"/>
      <c r="D49"/>
      <c r="E49"/>
      <c r="F49"/>
    </row>
    <row r="50" spans="2:6" ht="15.95" customHeight="1">
      <c r="B50"/>
      <c r="C50"/>
      <c r="D50"/>
      <c r="E50"/>
      <c r="F50"/>
    </row>
    <row r="51" spans="2:6" ht="15.95" customHeight="1">
      <c r="B51" s="2" t="s">
        <v>55</v>
      </c>
      <c r="C51">
        <f>C9+C10</f>
        <v>184953200</v>
      </c>
      <c r="D51">
        <f>D9+D10</f>
        <v>157246900</v>
      </c>
      <c r="E51">
        <f>E9+E10</f>
        <v>162853800</v>
      </c>
      <c r="F51" s="12" t="e">
        <f>#REF!+#REF!</f>
        <v>#REF!</v>
      </c>
    </row>
    <row r="52" spans="2:6" ht="15.95" customHeight="1">
      <c r="B52" s="2" t="s">
        <v>56</v>
      </c>
      <c r="C52">
        <f>SUM(C11:C30)</f>
        <v>261503112.40000001</v>
      </c>
      <c r="D52" s="28">
        <f>SUM(D11:D30)</f>
        <v>258343590</v>
      </c>
      <c r="E52" s="28">
        <f>SUM(E11:E30)</f>
        <v>256080796</v>
      </c>
      <c r="F52" s="12" t="e">
        <f>SUM(#REF!)</f>
        <v>#REF!</v>
      </c>
    </row>
    <row r="53" spans="2:6" ht="15.95" customHeight="1">
      <c r="B53" s="2" t="s">
        <v>57</v>
      </c>
      <c r="C53" s="12">
        <f>SUM(C31:C42)</f>
        <v>96461949.840000004</v>
      </c>
      <c r="D53" s="12">
        <f>SUM(D31:D42)</f>
        <v>88119693.970000014</v>
      </c>
      <c r="E53" s="12">
        <f>SUM(E31:E42)</f>
        <v>36264466.089999996</v>
      </c>
      <c r="F53" s="12">
        <f>SUM(F14:F31)</f>
        <v>0</v>
      </c>
    </row>
    <row r="54" spans="2:6" ht="15.95" customHeight="1">
      <c r="B54" s="2" t="s">
        <v>58</v>
      </c>
      <c r="C54" s="12">
        <f>SUM(C43:C47)</f>
        <v>55220175.219999999</v>
      </c>
      <c r="D54" s="12">
        <f>SUM(D43:D47)</f>
        <v>29915491</v>
      </c>
      <c r="E54" s="12">
        <f>SUM(E43:E47)</f>
        <v>26070400</v>
      </c>
      <c r="F54" s="12">
        <f>SUM(F32:F43)</f>
        <v>0</v>
      </c>
    </row>
    <row r="55" spans="2:6" ht="15.95" customHeight="1">
      <c r="B55" s="29" t="s">
        <v>59</v>
      </c>
      <c r="C55" s="30">
        <f>SUM(C51:C54)</f>
        <v>598138437.46000004</v>
      </c>
      <c r="D55" s="30">
        <f>SUM(D51:D54)</f>
        <v>533625674.97000003</v>
      </c>
      <c r="E55" s="31">
        <f>SUM(E51:E54)</f>
        <v>481269462.08999997</v>
      </c>
      <c r="F55" s="31" t="e">
        <f>SUM(F51:F54)</f>
        <v>#REF!</v>
      </c>
    </row>
    <row r="56" spans="2:6" ht="15.95" customHeight="1">
      <c r="B56" s="2" t="s">
        <v>60</v>
      </c>
      <c r="C56">
        <f>C55-C48</f>
        <v>0</v>
      </c>
      <c r="D56" s="2">
        <f>D55-D47</f>
        <v>526005274.97000003</v>
      </c>
      <c r="E56" s="2">
        <f>E55-E47</f>
        <v>473658862.08999997</v>
      </c>
      <c r="F56" s="2" t="e">
        <f>F55-F47</f>
        <v>#REF!</v>
      </c>
    </row>
    <row r="57" spans="2:6" ht="15.95" customHeight="1">
      <c r="B57"/>
      <c r="C57"/>
      <c r="D57" s="12">
        <v>587214780.54999995</v>
      </c>
      <c r="E57" s="12">
        <v>514895274.07999998</v>
      </c>
      <c r="F57" s="12">
        <v>480341806.77999997</v>
      </c>
    </row>
    <row r="58" spans="2:6" ht="15.95" customHeight="1">
      <c r="B58"/>
      <c r="C58"/>
      <c r="D58" s="12">
        <f>D57-D55</f>
        <v>53589105.579999924</v>
      </c>
      <c r="E58" s="12">
        <f>E57-E55</f>
        <v>33625811.99000001</v>
      </c>
      <c r="F58" s="12" t="e">
        <f>F57-F55</f>
        <v>#REF!</v>
      </c>
    </row>
    <row r="59" spans="2:6" ht="15.95" customHeight="1">
      <c r="B59"/>
      <c r="C59"/>
      <c r="D59"/>
      <c r="E59"/>
      <c r="F59"/>
    </row>
    <row r="60" spans="2:6" ht="15.95" customHeight="1">
      <c r="B60" s="2" t="s">
        <v>61</v>
      </c>
      <c r="C60" s="12">
        <f>C55-C51</f>
        <v>413185237.46000004</v>
      </c>
      <c r="D60" s="12">
        <f>D55-D51</f>
        <v>376378774.97000003</v>
      </c>
      <c r="E60" s="12">
        <f>E55-E51</f>
        <v>318415662.08999997</v>
      </c>
      <c r="F60" s="12" t="e">
        <f>F55-F51</f>
        <v>#REF!</v>
      </c>
    </row>
    <row r="61" spans="2:6" ht="15.95" customHeight="1">
      <c r="B61" s="2" t="s">
        <v>61</v>
      </c>
      <c r="C61" s="12">
        <f>C56-C52</f>
        <v>-261503112.40000001</v>
      </c>
      <c r="D61" s="12">
        <f>D56-D52</f>
        <v>267661684.97000003</v>
      </c>
      <c r="E61" s="12">
        <f>E56-E52</f>
        <v>217578066.08999997</v>
      </c>
    </row>
  </sheetData>
  <mergeCells count="2">
    <mergeCell ref="A6:D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81"/>
  <sheetViews>
    <sheetView topLeftCell="A64" zoomScaleNormal="100" workbookViewId="0">
      <selection activeCell="C67" sqref="C67"/>
    </sheetView>
  </sheetViews>
  <sheetFormatPr defaultRowHeight="15"/>
  <cols>
    <col min="1" max="1" width="3.5703125" style="1"/>
    <col min="2" max="2" width="33.7109375" style="2"/>
    <col min="3" max="3" width="15.42578125" style="2"/>
    <col min="4" max="4" width="15.7109375" style="2"/>
    <col min="5" max="5" width="17.140625" style="2"/>
    <col min="6" max="6" width="15.140625" style="2"/>
    <col min="7" max="7" width="12.7109375" style="2"/>
    <col min="8" max="8" width="9" style="2"/>
    <col min="9" max="9" width="8.7109375" style="2"/>
    <col min="10" max="10" width="9.85546875" style="2"/>
    <col min="11" max="11" width="8.42578125" style="2"/>
    <col min="12" max="12" width="9.7109375" style="2"/>
    <col min="13" max="1025" width="6.140625" style="2"/>
  </cols>
  <sheetData>
    <row r="1" spans="1:14" ht="13.5" customHeight="1">
      <c r="A1"/>
      <c r="B1"/>
      <c r="C1"/>
      <c r="D1" s="2" t="s">
        <v>65</v>
      </c>
      <c r="E1"/>
      <c r="F1"/>
      <c r="G1"/>
      <c r="H1"/>
      <c r="I1"/>
      <c r="J1"/>
      <c r="K1"/>
      <c r="L1"/>
      <c r="M1"/>
      <c r="N1"/>
    </row>
    <row r="2" spans="1:14" ht="15" customHeight="1">
      <c r="A2"/>
      <c r="B2"/>
      <c r="C2"/>
      <c r="D2" s="2" t="s">
        <v>1</v>
      </c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/>
      <c r="C3"/>
      <c r="D3" s="2" t="s">
        <v>2</v>
      </c>
      <c r="E3"/>
      <c r="F3"/>
      <c r="G3"/>
      <c r="H3"/>
      <c r="I3"/>
      <c r="J3"/>
      <c r="K3"/>
      <c r="L3"/>
      <c r="M3"/>
      <c r="N3"/>
    </row>
    <row r="4" spans="1:14" ht="12" customHeight="1">
      <c r="A4"/>
      <c r="B4"/>
      <c r="C4"/>
      <c r="D4" s="2" t="s">
        <v>3</v>
      </c>
      <c r="E4"/>
      <c r="F4"/>
      <c r="G4"/>
      <c r="H4"/>
      <c r="I4"/>
      <c r="J4"/>
      <c r="K4"/>
      <c r="L4"/>
      <c r="M4"/>
      <c r="N4"/>
    </row>
    <row r="5" spans="1:14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49.5" customHeight="1">
      <c r="A6" s="63" t="s">
        <v>4</v>
      </c>
      <c r="B6" s="63"/>
      <c r="C6" s="63"/>
      <c r="D6" s="63"/>
      <c r="E6" s="63"/>
      <c r="F6"/>
      <c r="G6"/>
      <c r="H6"/>
      <c r="I6"/>
      <c r="J6"/>
      <c r="K6"/>
      <c r="L6"/>
      <c r="M6"/>
      <c r="N6"/>
    </row>
    <row r="7" spans="1:14" ht="11.25" customHeight="1">
      <c r="A7" s="64"/>
      <c r="B7" s="64"/>
      <c r="C7"/>
      <c r="D7"/>
      <c r="E7"/>
      <c r="F7"/>
      <c r="G7"/>
      <c r="H7"/>
      <c r="I7"/>
      <c r="J7"/>
      <c r="K7"/>
      <c r="L7"/>
      <c r="M7"/>
      <c r="N7"/>
    </row>
    <row r="8" spans="1:14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  <c r="F8" s="6" t="s">
        <v>9</v>
      </c>
      <c r="G8"/>
      <c r="H8"/>
      <c r="I8"/>
      <c r="J8"/>
      <c r="K8"/>
      <c r="L8"/>
      <c r="M8"/>
      <c r="N8"/>
    </row>
    <row r="9" spans="1:14" ht="27.75" customHeight="1">
      <c r="A9" s="7">
        <v>1</v>
      </c>
      <c r="B9" s="8" t="s">
        <v>10</v>
      </c>
      <c r="C9" s="9">
        <v>177261400</v>
      </c>
      <c r="D9" s="11">
        <v>182234200</v>
      </c>
      <c r="E9" s="11">
        <v>157246900</v>
      </c>
      <c r="F9" s="11">
        <v>162853800</v>
      </c>
      <c r="G9" s="34">
        <v>182234.2</v>
      </c>
      <c r="H9" s="34">
        <v>182234.2</v>
      </c>
      <c r="I9" s="34">
        <v>0</v>
      </c>
      <c r="J9" s="34">
        <v>157246.9</v>
      </c>
      <c r="K9" s="34">
        <v>157246.9</v>
      </c>
      <c r="L9" s="34">
        <v>0</v>
      </c>
      <c r="M9" s="34">
        <v>162853.79999999999</v>
      </c>
      <c r="N9" s="34">
        <v>162853.79999999999</v>
      </c>
    </row>
    <row r="10" spans="1:14" ht="28.5" customHeight="1">
      <c r="A10" s="7">
        <v>2</v>
      </c>
      <c r="B10" s="8" t="s">
        <v>11</v>
      </c>
      <c r="C10" s="9">
        <v>1522000</v>
      </c>
      <c r="D10" s="11">
        <v>2719000</v>
      </c>
      <c r="E10" s="11">
        <v>0</v>
      </c>
      <c r="F10" s="11">
        <v>0</v>
      </c>
      <c r="G10" s="34">
        <v>2719</v>
      </c>
      <c r="H10"/>
      <c r="I10"/>
      <c r="J10"/>
      <c r="K10"/>
      <c r="L10"/>
    </row>
    <row r="11" spans="1:14" ht="35.25" hidden="1" customHeight="1">
      <c r="A11" s="7">
        <v>3</v>
      </c>
      <c r="B11" s="8" t="s">
        <v>67</v>
      </c>
      <c r="C11" s="9">
        <v>0</v>
      </c>
      <c r="D11" s="9">
        <v>0</v>
      </c>
      <c r="E11" s="9">
        <v>0</v>
      </c>
      <c r="F11" s="9">
        <v>0</v>
      </c>
      <c r="G11"/>
      <c r="H11"/>
      <c r="I11"/>
      <c r="J11"/>
      <c r="K11"/>
      <c r="L11"/>
    </row>
    <row r="12" spans="1:14" ht="52.5" customHeight="1">
      <c r="A12" s="7">
        <v>3</v>
      </c>
      <c r="B12" s="8" t="s">
        <v>68</v>
      </c>
      <c r="C12" s="9">
        <v>3607311.52</v>
      </c>
      <c r="D12" s="9">
        <v>0</v>
      </c>
      <c r="E12" s="9">
        <v>0</v>
      </c>
      <c r="F12" s="9">
        <v>0</v>
      </c>
      <c r="G12"/>
      <c r="H12"/>
      <c r="I12"/>
      <c r="J12"/>
      <c r="K12"/>
      <c r="L12"/>
    </row>
    <row r="13" spans="1:14" ht="38.25" customHeight="1">
      <c r="A13" s="7">
        <v>4</v>
      </c>
      <c r="B13" s="10" t="s">
        <v>12</v>
      </c>
      <c r="C13" s="11">
        <v>246066579</v>
      </c>
      <c r="D13" s="11">
        <v>226802600</v>
      </c>
      <c r="E13" s="11">
        <v>228343400</v>
      </c>
      <c r="F13" s="11">
        <v>228014900</v>
      </c>
      <c r="G13" s="34">
        <v>226802.6</v>
      </c>
      <c r="H13" s="34">
        <v>228343.4</v>
      </c>
      <c r="I13" s="34">
        <v>228014.9</v>
      </c>
      <c r="J13"/>
      <c r="K13"/>
      <c r="L13"/>
    </row>
    <row r="14" spans="1:14" ht="89.25" customHeight="1">
      <c r="A14" s="7">
        <v>5</v>
      </c>
      <c r="B14" s="10" t="s">
        <v>13</v>
      </c>
      <c r="C14" s="9">
        <v>6276100</v>
      </c>
      <c r="D14" s="11">
        <v>7112100</v>
      </c>
      <c r="E14" s="11">
        <v>7112100</v>
      </c>
      <c r="F14" s="11">
        <v>7112100</v>
      </c>
      <c r="G14" s="34">
        <v>7112.1</v>
      </c>
      <c r="H14" s="34">
        <v>7112.1</v>
      </c>
      <c r="I14" s="34">
        <v>7112.1</v>
      </c>
      <c r="J14"/>
      <c r="K14"/>
      <c r="L14"/>
    </row>
    <row r="15" spans="1:14" ht="57.75" customHeight="1">
      <c r="A15" s="7">
        <v>6</v>
      </c>
      <c r="B15" s="10" t="s">
        <v>14</v>
      </c>
      <c r="C15" s="9">
        <v>8545908</v>
      </c>
      <c r="D15" s="11">
        <v>8147220</v>
      </c>
      <c r="E15" s="11">
        <v>3168386</v>
      </c>
      <c r="F15" s="11">
        <v>1267292</v>
      </c>
      <c r="G15" s="34">
        <v>8147.2</v>
      </c>
      <c r="H15" s="34">
        <v>3168.4</v>
      </c>
      <c r="I15" s="34">
        <v>1267.3</v>
      </c>
      <c r="J15"/>
      <c r="K15"/>
      <c r="L15"/>
    </row>
    <row r="16" spans="1:14" ht="57.75" customHeight="1">
      <c r="A16" s="7">
        <v>7</v>
      </c>
      <c r="B16" s="10" t="s">
        <v>15</v>
      </c>
      <c r="C16" s="9">
        <v>829800</v>
      </c>
      <c r="D16" s="11">
        <v>544400</v>
      </c>
      <c r="E16" s="11">
        <v>544400</v>
      </c>
      <c r="F16" s="11">
        <v>544400</v>
      </c>
      <c r="G16" s="34">
        <v>544.4</v>
      </c>
      <c r="H16" s="34">
        <v>544.4</v>
      </c>
      <c r="I16" s="34">
        <v>544.4</v>
      </c>
      <c r="J16"/>
      <c r="K16"/>
      <c r="L16"/>
    </row>
    <row r="17" spans="1:12" ht="41.25" customHeight="1">
      <c r="A17" s="7">
        <v>8</v>
      </c>
      <c r="B17" s="10" t="s">
        <v>16</v>
      </c>
      <c r="C17" s="9">
        <v>1731800</v>
      </c>
      <c r="D17" s="11">
        <v>1119000</v>
      </c>
      <c r="E17" s="11">
        <v>1119000</v>
      </c>
      <c r="F17" s="11">
        <v>1119000</v>
      </c>
      <c r="G17" s="34">
        <v>1119</v>
      </c>
      <c r="H17" s="34">
        <v>1119</v>
      </c>
      <c r="I17" s="34">
        <v>1119</v>
      </c>
      <c r="J17"/>
      <c r="K17"/>
      <c r="L17"/>
    </row>
    <row r="18" spans="1:12" ht="27.75" customHeight="1">
      <c r="A18" s="7">
        <v>9</v>
      </c>
      <c r="B18" s="10" t="s">
        <v>17</v>
      </c>
      <c r="C18" s="9">
        <v>2742000</v>
      </c>
      <c r="D18" s="11">
        <v>2885600</v>
      </c>
      <c r="E18" s="11">
        <v>2885600</v>
      </c>
      <c r="F18" s="11">
        <v>2885600</v>
      </c>
      <c r="G18" s="34">
        <v>2885.6</v>
      </c>
      <c r="H18" s="34">
        <v>2885.6</v>
      </c>
      <c r="I18" s="34">
        <v>2885.6</v>
      </c>
      <c r="J18"/>
      <c r="K18"/>
      <c r="L18"/>
    </row>
    <row r="19" spans="1:12" ht="52.5" customHeight="1">
      <c r="A19" s="7">
        <v>10</v>
      </c>
      <c r="B19" s="10" t="s">
        <v>18</v>
      </c>
      <c r="C19" s="9">
        <v>341100</v>
      </c>
      <c r="D19" s="11">
        <v>341100</v>
      </c>
      <c r="E19" s="11">
        <v>341100</v>
      </c>
      <c r="F19" s="11">
        <v>341100</v>
      </c>
      <c r="G19" s="34">
        <v>341.1</v>
      </c>
      <c r="H19" s="34">
        <v>341.1</v>
      </c>
      <c r="I19" s="34">
        <v>341.1</v>
      </c>
      <c r="J19"/>
      <c r="K19"/>
      <c r="L19"/>
    </row>
    <row r="20" spans="1:12" ht="27" customHeight="1">
      <c r="A20" s="7">
        <v>11</v>
      </c>
      <c r="B20" s="10" t="s">
        <v>19</v>
      </c>
      <c r="C20" s="9">
        <v>2400</v>
      </c>
      <c r="D20" s="11">
        <v>2400</v>
      </c>
      <c r="E20" s="11">
        <v>2400</v>
      </c>
      <c r="F20" s="11">
        <v>2400</v>
      </c>
      <c r="G20" s="34">
        <v>2.4</v>
      </c>
      <c r="H20" s="34">
        <v>2.4</v>
      </c>
      <c r="I20" s="34">
        <v>2.4</v>
      </c>
      <c r="J20"/>
      <c r="K20"/>
      <c r="L20"/>
    </row>
    <row r="21" spans="1:12" ht="59.25" customHeight="1">
      <c r="A21" s="13">
        <v>12</v>
      </c>
      <c r="B21" s="10" t="s">
        <v>20</v>
      </c>
      <c r="C21" s="9">
        <v>23000</v>
      </c>
      <c r="D21" s="11">
        <v>14500</v>
      </c>
      <c r="E21" s="11">
        <v>14500</v>
      </c>
      <c r="F21" s="11">
        <v>14500</v>
      </c>
      <c r="G21" s="34">
        <v>14.5</v>
      </c>
      <c r="H21" s="34">
        <v>14.5</v>
      </c>
      <c r="I21" s="34">
        <v>14.5</v>
      </c>
      <c r="J21"/>
      <c r="K21"/>
      <c r="L21"/>
    </row>
    <row r="22" spans="1:12" ht="57.75" customHeight="1">
      <c r="A22" s="13">
        <v>13</v>
      </c>
      <c r="B22" s="10" t="s">
        <v>21</v>
      </c>
      <c r="C22" s="9">
        <v>125100</v>
      </c>
      <c r="D22" s="11">
        <v>80900</v>
      </c>
      <c r="E22" s="11">
        <v>80900</v>
      </c>
      <c r="F22" s="11">
        <v>80900</v>
      </c>
      <c r="G22" s="34">
        <v>80.900000000000006</v>
      </c>
      <c r="H22" s="34">
        <v>80.900000000000006</v>
      </c>
      <c r="I22" s="34">
        <v>80.900000000000006</v>
      </c>
      <c r="J22"/>
      <c r="K22"/>
      <c r="L22"/>
    </row>
    <row r="23" spans="1:12" ht="45.75" customHeight="1">
      <c r="A23" s="13">
        <v>14</v>
      </c>
      <c r="B23" s="14" t="s">
        <v>22</v>
      </c>
      <c r="C23" s="9">
        <v>101000</v>
      </c>
      <c r="D23" s="11">
        <v>65700</v>
      </c>
      <c r="E23" s="11">
        <v>65700</v>
      </c>
      <c r="F23" s="11">
        <v>65700</v>
      </c>
      <c r="G23" s="34">
        <v>65.7</v>
      </c>
      <c r="H23" s="34">
        <v>65.7</v>
      </c>
      <c r="I23" s="34">
        <v>65.7</v>
      </c>
      <c r="J23"/>
      <c r="K23"/>
      <c r="L23"/>
    </row>
    <row r="24" spans="1:12" ht="68.25" customHeight="1">
      <c r="A24" s="13">
        <v>15</v>
      </c>
      <c r="B24" s="14" t="s">
        <v>23</v>
      </c>
      <c r="C24" s="35">
        <v>120200</v>
      </c>
      <c r="D24" s="11">
        <v>82300</v>
      </c>
      <c r="E24" s="11">
        <v>164600</v>
      </c>
      <c r="F24" s="11">
        <v>164600</v>
      </c>
      <c r="G24" s="34">
        <v>82.3</v>
      </c>
      <c r="H24" s="34">
        <v>164.6</v>
      </c>
      <c r="I24" s="34">
        <v>164.6</v>
      </c>
      <c r="J24"/>
      <c r="K24"/>
      <c r="L24"/>
    </row>
    <row r="25" spans="1:12" ht="78" customHeight="1">
      <c r="A25" s="13">
        <v>16</v>
      </c>
      <c r="B25" s="8" t="s">
        <v>24</v>
      </c>
      <c r="C25" s="9">
        <v>8300</v>
      </c>
      <c r="D25" s="11">
        <v>976.4</v>
      </c>
      <c r="E25" s="11">
        <v>0</v>
      </c>
      <c r="F25" s="11">
        <v>0</v>
      </c>
      <c r="G25" s="36">
        <v>1</v>
      </c>
      <c r="H25"/>
      <c r="I25"/>
      <c r="J25"/>
      <c r="K25"/>
      <c r="L25"/>
    </row>
    <row r="26" spans="1:12" ht="99" customHeight="1">
      <c r="A26" s="13">
        <v>17</v>
      </c>
      <c r="B26" s="15" t="s">
        <v>25</v>
      </c>
      <c r="C26" s="9">
        <v>780</v>
      </c>
      <c r="D26" s="11"/>
      <c r="E26" s="11">
        <v>0</v>
      </c>
      <c r="F26" s="11">
        <v>0</v>
      </c>
      <c r="G26" s="36"/>
      <c r="H26"/>
      <c r="I26"/>
      <c r="J26"/>
      <c r="K26"/>
      <c r="L26"/>
    </row>
    <row r="27" spans="1:12" ht="50.25" customHeight="1">
      <c r="A27" s="13">
        <v>18</v>
      </c>
      <c r="B27" s="8" t="s">
        <v>26</v>
      </c>
      <c r="C27" s="35">
        <v>148192.43</v>
      </c>
      <c r="D27" s="11">
        <v>200048.32</v>
      </c>
      <c r="E27" s="11">
        <v>251536.32</v>
      </c>
      <c r="F27" s="11">
        <v>251536.32</v>
      </c>
      <c r="G27" s="34">
        <v>200</v>
      </c>
      <c r="H27" s="34">
        <v>251.5</v>
      </c>
      <c r="I27" s="34">
        <v>251.5</v>
      </c>
      <c r="J27"/>
      <c r="K27"/>
      <c r="L27"/>
    </row>
    <row r="28" spans="1:12" ht="105.75" customHeight="1">
      <c r="A28" s="13">
        <v>19</v>
      </c>
      <c r="B28" s="15" t="s">
        <v>27</v>
      </c>
      <c r="C28" s="35">
        <v>11114274.6</v>
      </c>
      <c r="D28" s="11">
        <v>12777367.68</v>
      </c>
      <c r="E28" s="11">
        <v>11712587.039999999</v>
      </c>
      <c r="F28" s="11">
        <v>11712587.039999999</v>
      </c>
      <c r="G28" s="34">
        <v>12777.4</v>
      </c>
      <c r="H28" s="34">
        <v>11712.6</v>
      </c>
      <c r="I28" s="34">
        <v>11712.6</v>
      </c>
      <c r="J28"/>
      <c r="K28"/>
      <c r="L28"/>
    </row>
    <row r="29" spans="1:12" ht="59.25" customHeight="1">
      <c r="A29" s="13">
        <v>20</v>
      </c>
      <c r="B29" s="15" t="s">
        <v>28</v>
      </c>
      <c r="C29" s="9">
        <v>4500</v>
      </c>
      <c r="D29" s="11">
        <v>1700</v>
      </c>
      <c r="E29" s="11">
        <v>37200</v>
      </c>
      <c r="F29" s="11">
        <v>37200</v>
      </c>
      <c r="G29" s="34">
        <v>1.7</v>
      </c>
      <c r="H29" s="34">
        <v>37.200000000000003</v>
      </c>
      <c r="I29" s="34">
        <v>37.200000000000003</v>
      </c>
      <c r="J29"/>
      <c r="K29"/>
      <c r="L29"/>
    </row>
    <row r="30" spans="1:12" ht="50.25" customHeight="1">
      <c r="A30" s="13">
        <v>21</v>
      </c>
      <c r="B30" s="15" t="s">
        <v>29</v>
      </c>
      <c r="C30" s="9">
        <v>1152800</v>
      </c>
      <c r="D30" s="11">
        <v>1268100</v>
      </c>
      <c r="E30" s="11">
        <v>1395000</v>
      </c>
      <c r="F30" s="11">
        <v>1395000</v>
      </c>
      <c r="G30" s="34">
        <v>1268.0999999999999</v>
      </c>
      <c r="H30" s="34">
        <v>1395</v>
      </c>
      <c r="I30" s="34">
        <v>1395</v>
      </c>
      <c r="J30"/>
      <c r="K30"/>
      <c r="L30"/>
    </row>
    <row r="31" spans="1:12" ht="50.25" customHeight="1">
      <c r="A31" s="13"/>
      <c r="B31" s="37" t="s">
        <v>30</v>
      </c>
      <c r="C31" s="9"/>
      <c r="D31" s="11">
        <v>162600</v>
      </c>
      <c r="E31" s="11">
        <v>162600</v>
      </c>
      <c r="F31" s="11">
        <v>162600</v>
      </c>
      <c r="G31" s="34">
        <v>162.6</v>
      </c>
      <c r="H31" s="34">
        <v>162.6</v>
      </c>
      <c r="I31" s="34">
        <v>162.6</v>
      </c>
      <c r="J31"/>
      <c r="K31"/>
      <c r="L31"/>
    </row>
    <row r="32" spans="1:12" ht="57.75" customHeight="1">
      <c r="A32" s="13">
        <v>22</v>
      </c>
      <c r="B32" s="15" t="s">
        <v>69</v>
      </c>
      <c r="C32" s="9">
        <v>104400</v>
      </c>
      <c r="D32" s="9"/>
      <c r="E32" s="9"/>
      <c r="F32" s="9"/>
      <c r="G32"/>
      <c r="H32"/>
      <c r="I32"/>
      <c r="J32"/>
      <c r="K32"/>
      <c r="L32"/>
    </row>
    <row r="33" spans="1:12" ht="81" customHeight="1">
      <c r="A33" s="13"/>
      <c r="B33" s="37" t="s">
        <v>31</v>
      </c>
      <c r="C33" s="9"/>
      <c r="D33" s="11">
        <v>6600</v>
      </c>
      <c r="E33" s="11">
        <v>6600</v>
      </c>
      <c r="F33" s="11">
        <v>6600</v>
      </c>
      <c r="G33" s="34">
        <v>6.6</v>
      </c>
      <c r="H33" s="34">
        <v>6.6</v>
      </c>
      <c r="I33" s="34">
        <v>6.6</v>
      </c>
      <c r="J33"/>
      <c r="K33"/>
      <c r="L33"/>
    </row>
    <row r="34" spans="1:12" ht="114" customHeight="1">
      <c r="A34" s="13">
        <v>23</v>
      </c>
      <c r="B34" s="15" t="s">
        <v>70</v>
      </c>
      <c r="C34" s="9">
        <v>9400</v>
      </c>
      <c r="D34" s="9"/>
      <c r="E34" s="9"/>
      <c r="F34" s="9"/>
      <c r="G34" s="38"/>
      <c r="H34" s="38"/>
      <c r="I34" s="38"/>
      <c r="J34" s="38"/>
      <c r="K34"/>
      <c r="L34"/>
    </row>
    <row r="35" spans="1:12" ht="75" customHeight="1">
      <c r="A35" s="13">
        <v>24</v>
      </c>
      <c r="B35" s="10" t="s">
        <v>32</v>
      </c>
      <c r="C35" s="9">
        <v>167100</v>
      </c>
      <c r="D35" s="39">
        <v>150400</v>
      </c>
      <c r="E35" s="39">
        <v>150400</v>
      </c>
      <c r="F35" s="39">
        <v>150400</v>
      </c>
      <c r="G35" s="34">
        <v>150.4</v>
      </c>
      <c r="H35" s="34">
        <v>150.4</v>
      </c>
      <c r="I35" s="34">
        <v>150.4</v>
      </c>
      <c r="J35"/>
      <c r="K35"/>
      <c r="L35"/>
    </row>
    <row r="36" spans="1:12" ht="75" customHeight="1">
      <c r="A36" s="13">
        <v>25</v>
      </c>
      <c r="B36" s="15" t="s">
        <v>33</v>
      </c>
      <c r="C36" s="9">
        <v>44286293.18</v>
      </c>
      <c r="D36" s="39">
        <v>37062200</v>
      </c>
      <c r="E36" s="39">
        <v>36589600</v>
      </c>
      <c r="F36" s="39">
        <v>20247200</v>
      </c>
      <c r="G36" s="34">
        <v>37062.199999999997</v>
      </c>
      <c r="H36" s="34">
        <v>36589.599999999999</v>
      </c>
      <c r="I36" s="34">
        <v>20247.2</v>
      </c>
      <c r="J36"/>
      <c r="K36" s="40"/>
      <c r="L36"/>
    </row>
    <row r="37" spans="1:12" ht="75" customHeight="1">
      <c r="A37" s="13">
        <v>26</v>
      </c>
      <c r="B37" s="10" t="s">
        <v>34</v>
      </c>
      <c r="C37" s="9">
        <v>12010066.949999999</v>
      </c>
      <c r="D37" s="39">
        <v>9367700</v>
      </c>
      <c r="E37" s="39">
        <v>5337100</v>
      </c>
      <c r="F37" s="39">
        <v>8634700</v>
      </c>
      <c r="G37" s="34">
        <v>9367.7000000000007</v>
      </c>
      <c r="H37" s="34">
        <v>9087.1</v>
      </c>
      <c r="I37" s="34">
        <v>8634.7000000000007</v>
      </c>
      <c r="J37" s="41"/>
      <c r="K37" s="42"/>
      <c r="L37"/>
    </row>
    <row r="38" spans="1:12" ht="75" customHeight="1">
      <c r="A38" s="13"/>
      <c r="B38" s="43" t="s">
        <v>35</v>
      </c>
      <c r="C38" s="9">
        <v>0</v>
      </c>
      <c r="D38" s="39">
        <v>10768433</v>
      </c>
      <c r="E38" s="39">
        <v>5910652.5</v>
      </c>
      <c r="F38" s="39">
        <v>0</v>
      </c>
      <c r="G38" s="34">
        <v>10768.4</v>
      </c>
      <c r="H38" s="34">
        <v>5910.7</v>
      </c>
      <c r="I38" s="34">
        <v>0</v>
      </c>
      <c r="J38" s="41"/>
      <c r="K38" s="42"/>
      <c r="L38"/>
    </row>
    <row r="39" spans="1:12" ht="50.25" customHeight="1">
      <c r="A39" s="13">
        <v>27</v>
      </c>
      <c r="B39" s="15" t="s">
        <v>36</v>
      </c>
      <c r="C39" s="9">
        <v>84100</v>
      </c>
      <c r="D39" s="39">
        <v>84100</v>
      </c>
      <c r="E39" s="39">
        <v>84100</v>
      </c>
      <c r="F39" s="39">
        <v>84100</v>
      </c>
      <c r="G39"/>
      <c r="H39"/>
      <c r="I39"/>
      <c r="J39"/>
      <c r="K39"/>
      <c r="L39"/>
    </row>
    <row r="40" spans="1:12" ht="57.75" customHeight="1">
      <c r="A40" s="13">
        <v>28</v>
      </c>
      <c r="B40" s="15" t="s">
        <v>71</v>
      </c>
      <c r="C40" s="9">
        <v>0</v>
      </c>
      <c r="D40" s="9">
        <v>0</v>
      </c>
      <c r="E40" s="9">
        <v>0</v>
      </c>
      <c r="F40" s="9">
        <v>0</v>
      </c>
      <c r="G40" s="44">
        <v>1649369.94</v>
      </c>
      <c r="H40" s="40">
        <f>D41-G40</f>
        <v>764343.08999999985</v>
      </c>
      <c r="I40"/>
      <c r="J40" s="45"/>
      <c r="K40"/>
      <c r="L40"/>
    </row>
    <row r="41" spans="1:12" ht="57.75" customHeight="1">
      <c r="A41" s="13">
        <v>29</v>
      </c>
      <c r="B41" s="15" t="s">
        <v>37</v>
      </c>
      <c r="C41" s="9">
        <v>1184334.48</v>
      </c>
      <c r="D41" s="11">
        <v>2413713.0299999998</v>
      </c>
      <c r="E41" s="11">
        <v>836915.77</v>
      </c>
      <c r="F41" s="11">
        <v>605595.23</v>
      </c>
      <c r="G41" s="34">
        <v>2413.6999999999998</v>
      </c>
      <c r="H41" s="34">
        <v>836.9</v>
      </c>
      <c r="I41" s="34">
        <v>605.6</v>
      </c>
      <c r="J41" s="2">
        <v>2021</v>
      </c>
      <c r="K41" s="2">
        <v>2022</v>
      </c>
      <c r="L41" s="2">
        <v>2023</v>
      </c>
    </row>
    <row r="42" spans="1:12" ht="45.75" customHeight="1">
      <c r="A42" s="13">
        <v>30</v>
      </c>
      <c r="B42" s="15" t="s">
        <v>38</v>
      </c>
      <c r="C42" s="9">
        <v>4521261.42</v>
      </c>
      <c r="D42" s="11">
        <v>4137432.56</v>
      </c>
      <c r="E42" s="11">
        <v>4313676.1900000004</v>
      </c>
      <c r="F42" s="11">
        <v>4313676.1900000004</v>
      </c>
      <c r="G42" s="34">
        <v>4137.3999999999996</v>
      </c>
      <c r="H42" s="34">
        <v>4313.7</v>
      </c>
      <c r="I42" s="34">
        <v>4313.7</v>
      </c>
      <c r="J42" s="2">
        <v>206871.63</v>
      </c>
      <c r="K42" s="2">
        <v>215683.81</v>
      </c>
      <c r="L42" s="2">
        <v>215683.81</v>
      </c>
    </row>
    <row r="43" spans="1:12" ht="36" customHeight="1">
      <c r="A43" s="13">
        <v>31</v>
      </c>
      <c r="B43" s="15" t="s">
        <v>39</v>
      </c>
      <c r="C43" s="9">
        <v>15257000</v>
      </c>
      <c r="D43" s="11">
        <v>17757000</v>
      </c>
      <c r="E43" s="11">
        <v>16507000</v>
      </c>
      <c r="F43" s="11">
        <v>0</v>
      </c>
      <c r="G43"/>
      <c r="H43"/>
      <c r="I43"/>
      <c r="J43" s="2">
        <v>3930560.92</v>
      </c>
      <c r="K43" s="2">
        <v>4097992.38</v>
      </c>
      <c r="L43" s="2">
        <v>4097992.38</v>
      </c>
    </row>
    <row r="44" spans="1:12" ht="108.75" customHeight="1">
      <c r="A44" s="13"/>
      <c r="B44" s="43" t="s">
        <v>40</v>
      </c>
      <c r="C44" s="9"/>
      <c r="D44" s="11">
        <v>0</v>
      </c>
      <c r="E44" s="11">
        <v>3750000</v>
      </c>
      <c r="F44" s="11">
        <v>2203920</v>
      </c>
      <c r="G44" s="34">
        <v>0</v>
      </c>
      <c r="H44" s="34">
        <v>3750</v>
      </c>
      <c r="I44" s="34">
        <v>2203.9</v>
      </c>
      <c r="J44" s="12">
        <f>J42+J43</f>
        <v>4137432.55</v>
      </c>
      <c r="K44" s="12">
        <f>K42+K43</f>
        <v>4313676.1899999995</v>
      </c>
      <c r="L44" s="12">
        <f>L42+L43</f>
        <v>4313676.1899999995</v>
      </c>
    </row>
    <row r="45" spans="1:12" ht="33.75" customHeight="1">
      <c r="A45" s="13">
        <v>32</v>
      </c>
      <c r="B45" s="15" t="s">
        <v>72</v>
      </c>
      <c r="C45" s="9">
        <v>1497319.2</v>
      </c>
      <c r="D45" s="9">
        <v>0</v>
      </c>
      <c r="E45" s="9">
        <v>0</v>
      </c>
      <c r="F45" s="9">
        <v>0</v>
      </c>
      <c r="G45"/>
      <c r="H45"/>
      <c r="I45"/>
    </row>
    <row r="46" spans="1:12" ht="41.25" customHeight="1">
      <c r="A46" s="13">
        <v>33</v>
      </c>
      <c r="B46" s="15" t="s">
        <v>45</v>
      </c>
      <c r="C46" s="9">
        <v>2452205</v>
      </c>
      <c r="D46" s="9">
        <v>0</v>
      </c>
      <c r="E46" s="9">
        <v>0</v>
      </c>
      <c r="F46" s="9">
        <v>0</v>
      </c>
      <c r="G46"/>
      <c r="H46"/>
      <c r="I46"/>
    </row>
    <row r="47" spans="1:12" ht="25.5" customHeight="1">
      <c r="A47" s="13">
        <v>34</v>
      </c>
      <c r="B47" s="15" t="s">
        <v>41</v>
      </c>
      <c r="C47" s="9">
        <v>3438173</v>
      </c>
      <c r="D47" s="46"/>
      <c r="E47" s="46"/>
      <c r="F47" s="46"/>
      <c r="G47"/>
      <c r="H47"/>
      <c r="I47"/>
    </row>
    <row r="48" spans="1:12" ht="59.25" customHeight="1">
      <c r="A48" s="13">
        <v>35</v>
      </c>
      <c r="B48" s="18" t="s">
        <v>42</v>
      </c>
      <c r="C48" s="9">
        <v>48374779.759999998</v>
      </c>
      <c r="D48" s="9">
        <v>6675915.3399999999</v>
      </c>
      <c r="E48" s="9">
        <v>681120.26</v>
      </c>
      <c r="F48" s="9">
        <v>0</v>
      </c>
      <c r="G48"/>
      <c r="H48"/>
      <c r="I48"/>
    </row>
    <row r="49" spans="1:9" ht="33.75" customHeight="1">
      <c r="A49" s="13">
        <v>36</v>
      </c>
      <c r="B49" s="18" t="s">
        <v>73</v>
      </c>
      <c r="C49" s="9">
        <v>8333</v>
      </c>
      <c r="D49" s="9">
        <v>0</v>
      </c>
      <c r="E49" s="9">
        <v>0</v>
      </c>
      <c r="F49" s="9">
        <v>0</v>
      </c>
      <c r="G49"/>
      <c r="H49"/>
      <c r="I49"/>
    </row>
    <row r="50" spans="1:9" ht="42" customHeight="1">
      <c r="A50" s="13">
        <v>37</v>
      </c>
      <c r="B50" s="15" t="s">
        <v>74</v>
      </c>
      <c r="C50" s="9">
        <v>1543159</v>
      </c>
      <c r="D50" s="9">
        <v>0</v>
      </c>
      <c r="E50" s="9">
        <v>0</v>
      </c>
      <c r="F50" s="9">
        <v>0</v>
      </c>
      <c r="G50"/>
      <c r="H50"/>
      <c r="I50"/>
    </row>
    <row r="51" spans="1:9" ht="51.75" customHeight="1">
      <c r="A51" s="13">
        <v>38</v>
      </c>
      <c r="B51" s="15" t="s">
        <v>75</v>
      </c>
      <c r="C51" s="9">
        <v>0</v>
      </c>
      <c r="D51" s="9"/>
      <c r="E51" s="9"/>
      <c r="F51" s="9"/>
      <c r="G51"/>
      <c r="H51"/>
      <c r="I51"/>
    </row>
    <row r="52" spans="1:9" ht="51.75" customHeight="1">
      <c r="A52" s="13">
        <v>39</v>
      </c>
      <c r="B52" s="19" t="s">
        <v>43</v>
      </c>
      <c r="C52" s="9">
        <v>0</v>
      </c>
      <c r="D52" s="9">
        <v>2975000</v>
      </c>
      <c r="E52" s="9">
        <v>0</v>
      </c>
      <c r="F52" s="9">
        <v>0</v>
      </c>
      <c r="G52"/>
      <c r="H52"/>
      <c r="I52"/>
    </row>
    <row r="53" spans="1:9" ht="62.25" customHeight="1">
      <c r="A53" s="13">
        <v>40</v>
      </c>
      <c r="B53" s="15" t="s">
        <v>47</v>
      </c>
      <c r="C53" s="9">
        <v>16575859.18</v>
      </c>
      <c r="D53" s="39">
        <v>20118449.82</v>
      </c>
      <c r="E53" s="39">
        <v>0</v>
      </c>
      <c r="F53" s="39">
        <v>0</v>
      </c>
      <c r="G53"/>
      <c r="H53"/>
      <c r="I53"/>
    </row>
    <row r="54" spans="1:9" ht="64.5" customHeight="1">
      <c r="A54" s="13">
        <v>41</v>
      </c>
      <c r="B54" s="15" t="s">
        <v>48</v>
      </c>
      <c r="C54" s="9">
        <v>829737</v>
      </c>
      <c r="D54" s="39">
        <v>1512665.4</v>
      </c>
      <c r="E54" s="39">
        <v>0</v>
      </c>
      <c r="F54" s="39">
        <v>0</v>
      </c>
      <c r="G54"/>
      <c r="H54"/>
      <c r="I54"/>
    </row>
    <row r="55" spans="1:9" ht="36.75" customHeight="1">
      <c r="A55" s="13">
        <v>42</v>
      </c>
      <c r="B55" s="15" t="s">
        <v>49</v>
      </c>
      <c r="C55" s="9">
        <v>12667492</v>
      </c>
      <c r="D55" s="9"/>
      <c r="E55" s="9"/>
      <c r="F55" s="9"/>
      <c r="G55"/>
      <c r="H55"/>
      <c r="I55"/>
    </row>
    <row r="56" spans="1:9" ht="49.5" customHeight="1">
      <c r="A56" s="13">
        <v>43</v>
      </c>
      <c r="B56" s="15" t="s">
        <v>76</v>
      </c>
      <c r="C56" s="9">
        <v>665853</v>
      </c>
      <c r="D56" s="9">
        <v>0</v>
      </c>
      <c r="E56" s="9">
        <v>0</v>
      </c>
      <c r="F56" s="9">
        <v>0</v>
      </c>
      <c r="G56"/>
      <c r="H56"/>
      <c r="I56"/>
    </row>
    <row r="57" spans="1:9" ht="48" customHeight="1">
      <c r="A57" s="13">
        <v>44</v>
      </c>
      <c r="B57" s="15" t="s">
        <v>77</v>
      </c>
      <c r="C57" s="9">
        <v>360554.1</v>
      </c>
      <c r="D57" s="9">
        <v>0</v>
      </c>
      <c r="E57" s="9">
        <v>0</v>
      </c>
      <c r="F57" s="9">
        <v>0</v>
      </c>
      <c r="G57"/>
      <c r="H57"/>
      <c r="I57"/>
    </row>
    <row r="58" spans="1:9" ht="57.75" customHeight="1">
      <c r="A58" s="13">
        <v>45</v>
      </c>
      <c r="B58" s="15" t="s">
        <v>78</v>
      </c>
      <c r="C58" s="9">
        <v>260000</v>
      </c>
      <c r="D58" s="9">
        <v>0</v>
      </c>
      <c r="E58" s="9">
        <v>0</v>
      </c>
      <c r="F58" s="9">
        <v>0</v>
      </c>
      <c r="G58"/>
      <c r="H58"/>
      <c r="I58"/>
    </row>
    <row r="59" spans="1:9" ht="45" customHeight="1">
      <c r="A59" s="13">
        <v>46</v>
      </c>
      <c r="B59" s="18" t="s">
        <v>79</v>
      </c>
      <c r="C59" s="11">
        <v>800000</v>
      </c>
      <c r="D59" s="9">
        <v>0</v>
      </c>
      <c r="E59" s="9">
        <v>0</v>
      </c>
      <c r="F59" s="9">
        <v>0</v>
      </c>
      <c r="G59"/>
      <c r="H59"/>
      <c r="I59"/>
    </row>
    <row r="60" spans="1:9" ht="72.75" customHeight="1">
      <c r="A60" s="13">
        <v>47</v>
      </c>
      <c r="B60" s="15" t="s">
        <v>80</v>
      </c>
      <c r="C60" s="9">
        <v>1642430.77</v>
      </c>
      <c r="D60" s="9">
        <v>0</v>
      </c>
      <c r="E60" s="9">
        <v>0</v>
      </c>
      <c r="F60" s="9">
        <v>0</v>
      </c>
      <c r="G60"/>
      <c r="H60"/>
      <c r="I60"/>
    </row>
    <row r="61" spans="1:9" ht="54.75" customHeight="1">
      <c r="A61" s="13">
        <v>48</v>
      </c>
      <c r="B61" s="18" t="s">
        <v>81</v>
      </c>
      <c r="C61" s="9">
        <v>7200000</v>
      </c>
      <c r="D61" s="9">
        <v>0</v>
      </c>
      <c r="E61" s="9">
        <v>0</v>
      </c>
      <c r="F61" s="9">
        <v>0</v>
      </c>
      <c r="G61"/>
      <c r="H61"/>
      <c r="I61"/>
    </row>
    <row r="62" spans="1:9" ht="36.75" customHeight="1">
      <c r="A62" s="13">
        <v>49</v>
      </c>
      <c r="B62" s="18" t="s">
        <v>82</v>
      </c>
      <c r="C62" s="9">
        <v>115000</v>
      </c>
      <c r="D62" s="9"/>
      <c r="E62" s="9"/>
      <c r="F62" s="9"/>
      <c r="G62"/>
      <c r="H62"/>
      <c r="I62"/>
    </row>
    <row r="63" spans="1:9" ht="63" customHeight="1">
      <c r="A63" s="13">
        <v>50</v>
      </c>
      <c r="B63" s="18" t="s">
        <v>50</v>
      </c>
      <c r="C63" s="9">
        <v>6153300</v>
      </c>
      <c r="D63" s="47">
        <v>18459800</v>
      </c>
      <c r="E63" s="47">
        <v>18459800</v>
      </c>
      <c r="F63" s="47">
        <v>18459800</v>
      </c>
      <c r="G63"/>
      <c r="H63"/>
      <c r="I63"/>
    </row>
    <row r="64" spans="1:9" ht="58.5" customHeight="1">
      <c r="A64" s="13">
        <v>51</v>
      </c>
      <c r="B64" s="20" t="s">
        <v>51</v>
      </c>
      <c r="C64" s="9">
        <v>3745200</v>
      </c>
      <c r="D64" s="48">
        <v>7620400</v>
      </c>
      <c r="E64" s="48">
        <v>7620400</v>
      </c>
      <c r="F64" s="48">
        <v>7610600</v>
      </c>
      <c r="G64" s="34">
        <v>7620.4</v>
      </c>
      <c r="H64" s="34">
        <v>7620.4</v>
      </c>
      <c r="I64" s="34">
        <v>7610.6</v>
      </c>
    </row>
    <row r="65" spans="1:6" ht="54" customHeight="1">
      <c r="A65" s="13">
        <v>52</v>
      </c>
      <c r="B65" s="20" t="s">
        <v>83</v>
      </c>
      <c r="C65" s="9">
        <v>4777125.87</v>
      </c>
      <c r="D65" s="49"/>
      <c r="E65" s="49"/>
      <c r="F65" s="49"/>
    </row>
    <row r="66" spans="1:6" ht="45.75" customHeight="1">
      <c r="A66" s="13">
        <v>53</v>
      </c>
      <c r="B66" s="50" t="s">
        <v>84</v>
      </c>
      <c r="C66" s="51">
        <v>52000</v>
      </c>
      <c r="D66" s="49"/>
      <c r="E66" s="49"/>
      <c r="F66" s="49"/>
    </row>
    <row r="67" spans="1:6" ht="71.25" customHeight="1">
      <c r="A67" s="13">
        <v>54</v>
      </c>
      <c r="B67" s="20" t="s">
        <v>85</v>
      </c>
      <c r="C67" s="9">
        <v>681300</v>
      </c>
      <c r="D67" s="49"/>
      <c r="E67" s="49"/>
      <c r="F67" s="49"/>
    </row>
    <row r="68" spans="1:6" ht="30.75" customHeight="1">
      <c r="A68" s="13"/>
      <c r="B68" s="26" t="s">
        <v>54</v>
      </c>
      <c r="C68" s="27">
        <f>SUM(C9:C67)</f>
        <v>653188322.46000004</v>
      </c>
      <c r="D68" s="27">
        <f>SUM(D9:D66)</f>
        <v>585671621.54999995</v>
      </c>
      <c r="E68" s="27">
        <f>SUM(E9:E64)</f>
        <v>514895274.07999998</v>
      </c>
      <c r="F68" s="27">
        <f>SUM(F9:F64)</f>
        <v>480341806.78000003</v>
      </c>
    </row>
    <row r="69" spans="1:6">
      <c r="B69"/>
      <c r="C69"/>
      <c r="D69"/>
      <c r="E69"/>
      <c r="F69"/>
    </row>
    <row r="70" spans="1:6">
      <c r="B70"/>
      <c r="C70"/>
      <c r="D70"/>
      <c r="E70"/>
      <c r="F70"/>
    </row>
    <row r="71" spans="1:6">
      <c r="B71"/>
      <c r="C71"/>
      <c r="D71"/>
      <c r="E71"/>
      <c r="F71"/>
    </row>
    <row r="72" spans="1:6">
      <c r="B72" s="2" t="s">
        <v>55</v>
      </c>
      <c r="C72" s="2">
        <f>C9+C10+C12</f>
        <v>182390711.52000001</v>
      </c>
      <c r="D72" s="12">
        <f>D9+D10</f>
        <v>184953200</v>
      </c>
      <c r="E72" s="12">
        <f>E9+E10</f>
        <v>157246900</v>
      </c>
      <c r="F72" s="12">
        <f>F9+F10</f>
        <v>162853800</v>
      </c>
    </row>
    <row r="73" spans="1:6">
      <c r="B73" s="2" t="s">
        <v>56</v>
      </c>
      <c r="D73" s="12">
        <f>SUM(D13:D34)</f>
        <v>261615212.40000001</v>
      </c>
      <c r="E73" s="12">
        <f>SUM(E13:E34)</f>
        <v>257407609.35999998</v>
      </c>
      <c r="F73" s="12">
        <f>SUM(F13:F34)</f>
        <v>255178015.35999998</v>
      </c>
    </row>
    <row r="74" spans="1:6">
      <c r="B74" s="2" t="s">
        <v>57</v>
      </c>
      <c r="D74" s="12">
        <f>SUM(D35:D52)</f>
        <v>91391893.930000007</v>
      </c>
      <c r="E74" s="12">
        <f>SUM(E35:E52)</f>
        <v>74160564.720000014</v>
      </c>
      <c r="F74" s="12">
        <f>SUM(F35:F52)</f>
        <v>36239591.420000002</v>
      </c>
    </row>
    <row r="75" spans="1:6">
      <c r="B75" s="2" t="s">
        <v>58</v>
      </c>
      <c r="D75" s="12">
        <f>SUM(D53:D64)</f>
        <v>47711315.219999999</v>
      </c>
      <c r="E75" s="12">
        <f>SUM(E53:E64)</f>
        <v>26080200</v>
      </c>
      <c r="F75" s="12">
        <f>SUM(F53:F64)</f>
        <v>26070400</v>
      </c>
    </row>
    <row r="76" spans="1:6">
      <c r="B76" s="29" t="s">
        <v>59</v>
      </c>
      <c r="D76" s="30">
        <f>SUM(D72:D75)</f>
        <v>585671621.54999995</v>
      </c>
      <c r="E76" s="31">
        <f>SUM(E72:E75)</f>
        <v>514895274.08000004</v>
      </c>
      <c r="F76" s="31">
        <f>SUM(F72:F75)</f>
        <v>480341806.78000003</v>
      </c>
    </row>
    <row r="77" spans="1:6">
      <c r="B77" s="2" t="s">
        <v>60</v>
      </c>
      <c r="D77" s="2">
        <f>D76-D68</f>
        <v>0</v>
      </c>
      <c r="E77" s="2">
        <f>E76-E68</f>
        <v>0</v>
      </c>
      <c r="F77" s="2">
        <f>F76-F68</f>
        <v>0</v>
      </c>
    </row>
    <row r="78" spans="1:6">
      <c r="B78"/>
      <c r="D78" s="12">
        <v>587214780.54999995</v>
      </c>
      <c r="E78" s="12">
        <v>514895274.07999998</v>
      </c>
      <c r="F78" s="12">
        <v>480341806.77999997</v>
      </c>
    </row>
    <row r="79" spans="1:6">
      <c r="B79"/>
      <c r="D79" s="12">
        <f>D78-D76</f>
        <v>1543159</v>
      </c>
      <c r="E79" s="12">
        <f>E78-E76</f>
        <v>0</v>
      </c>
      <c r="F79" s="12">
        <f>F78-F76</f>
        <v>0</v>
      </c>
    </row>
    <row r="80" spans="1:6">
      <c r="B80"/>
      <c r="D80"/>
      <c r="E80"/>
      <c r="F80"/>
    </row>
    <row r="81" spans="2:6">
      <c r="B81" s="2" t="s">
        <v>61</v>
      </c>
      <c r="D81" s="12">
        <f>D76-D72</f>
        <v>400718421.54999995</v>
      </c>
      <c r="E81" s="12">
        <f>E76-E72</f>
        <v>357648374.08000004</v>
      </c>
      <c r="F81" s="12">
        <f>F76-F72</f>
        <v>317488006.78000003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4"/>
  <sheetViews>
    <sheetView topLeftCell="A59" zoomScaleNormal="100" workbookViewId="0">
      <selection activeCell="D68" sqref="D68"/>
    </sheetView>
  </sheetViews>
  <sheetFormatPr defaultRowHeight="15"/>
  <cols>
    <col min="1" max="1" width="3.5703125" style="1"/>
    <col min="2" max="2" width="32.140625" style="2"/>
    <col min="3" max="3" width="15.5703125" style="2"/>
    <col min="4" max="4" width="15.7109375" style="2"/>
    <col min="5" max="5" width="14.28515625" style="2"/>
    <col min="6" max="6" width="11.85546875" style="2"/>
    <col min="7" max="7" width="12.7109375" style="2"/>
    <col min="8" max="8" width="8.28515625" style="2"/>
    <col min="9" max="9" width="8.7109375" style="2"/>
    <col min="10" max="10" width="7.5703125" style="2"/>
    <col min="11" max="11" width="7.28515625" style="2"/>
    <col min="12" max="1025" width="6.140625" style="2"/>
  </cols>
  <sheetData>
    <row r="1" spans="1:11" ht="13.5" customHeight="1">
      <c r="A1"/>
      <c r="B1"/>
      <c r="C1"/>
      <c r="D1" s="2" t="s">
        <v>86</v>
      </c>
      <c r="E1"/>
      <c r="G1"/>
      <c r="I1"/>
      <c r="J1"/>
      <c r="K1"/>
    </row>
    <row r="2" spans="1:11" ht="15" customHeight="1">
      <c r="A2"/>
      <c r="B2"/>
      <c r="C2"/>
      <c r="D2" s="2" t="s">
        <v>1</v>
      </c>
      <c r="E2"/>
      <c r="G2"/>
      <c r="I2"/>
      <c r="J2"/>
      <c r="K2"/>
    </row>
    <row r="3" spans="1:11" ht="15" customHeight="1">
      <c r="A3"/>
      <c r="B3"/>
      <c r="C3"/>
      <c r="D3" s="2" t="s">
        <v>2</v>
      </c>
      <c r="E3"/>
      <c r="G3"/>
      <c r="I3"/>
      <c r="J3"/>
      <c r="K3"/>
    </row>
    <row r="4" spans="1:11" ht="12" customHeight="1">
      <c r="A4"/>
      <c r="B4"/>
      <c r="C4"/>
      <c r="D4" s="2" t="s">
        <v>3</v>
      </c>
      <c r="E4"/>
      <c r="G4"/>
      <c r="I4"/>
      <c r="J4"/>
      <c r="K4"/>
    </row>
    <row r="5" spans="1:11" ht="12" customHeight="1">
      <c r="A5"/>
      <c r="B5"/>
      <c r="C5"/>
      <c r="D5"/>
      <c r="E5"/>
      <c r="G5"/>
      <c r="I5"/>
      <c r="J5"/>
      <c r="K5"/>
    </row>
    <row r="6" spans="1:11" ht="34.5" customHeight="1">
      <c r="A6" s="63" t="s">
        <v>87</v>
      </c>
      <c r="B6" s="63"/>
      <c r="C6" s="63"/>
      <c r="D6" s="63"/>
      <c r="E6" s="63"/>
      <c r="G6"/>
      <c r="I6"/>
      <c r="J6"/>
      <c r="K6"/>
    </row>
    <row r="7" spans="1:11" ht="11.25" customHeight="1">
      <c r="A7" s="64"/>
      <c r="B7" s="64"/>
      <c r="C7"/>
      <c r="D7"/>
      <c r="E7"/>
      <c r="G7"/>
      <c r="I7"/>
      <c r="J7"/>
      <c r="K7"/>
    </row>
    <row r="8" spans="1:11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  <c r="G8"/>
      <c r="I8"/>
      <c r="J8"/>
      <c r="K8"/>
    </row>
    <row r="9" spans="1:11" ht="27.75" customHeight="1">
      <c r="A9" s="7">
        <v>1</v>
      </c>
      <c r="B9" s="8" t="s">
        <v>10</v>
      </c>
      <c r="C9" s="9">
        <v>177261400</v>
      </c>
      <c r="D9" s="9">
        <v>150150200</v>
      </c>
      <c r="E9" s="9">
        <v>157246900</v>
      </c>
      <c r="G9"/>
      <c r="I9"/>
      <c r="J9"/>
      <c r="K9"/>
    </row>
    <row r="10" spans="1:11" ht="28.5" customHeight="1">
      <c r="A10" s="7">
        <v>2</v>
      </c>
      <c r="B10" s="8" t="s">
        <v>11</v>
      </c>
      <c r="C10" s="9">
        <v>1522000</v>
      </c>
      <c r="D10" s="9">
        <v>0</v>
      </c>
      <c r="E10" s="9">
        <v>0</v>
      </c>
      <c r="G10"/>
      <c r="I10"/>
      <c r="J10"/>
      <c r="K10"/>
    </row>
    <row r="11" spans="1:11" ht="35.25" hidden="1" customHeight="1">
      <c r="A11" s="7">
        <v>3</v>
      </c>
      <c r="B11" s="8" t="s">
        <v>67</v>
      </c>
      <c r="C11" s="9">
        <v>0</v>
      </c>
      <c r="D11" s="9">
        <v>0</v>
      </c>
      <c r="E11" s="9">
        <v>0</v>
      </c>
      <c r="G11"/>
      <c r="I11"/>
      <c r="J11"/>
      <c r="K11"/>
    </row>
    <row r="12" spans="1:11" ht="52.5" customHeight="1">
      <c r="A12" s="7">
        <v>3</v>
      </c>
      <c r="B12" s="8" t="s">
        <v>68</v>
      </c>
      <c r="C12" s="9">
        <v>3607311.52</v>
      </c>
      <c r="D12" s="9">
        <v>0</v>
      </c>
      <c r="E12" s="9">
        <v>0</v>
      </c>
      <c r="G12"/>
      <c r="I12"/>
      <c r="J12"/>
      <c r="K12"/>
    </row>
    <row r="13" spans="1:11" ht="38.25" customHeight="1">
      <c r="A13" s="7">
        <v>4</v>
      </c>
      <c r="B13" s="10" t="s">
        <v>12</v>
      </c>
      <c r="C13" s="11">
        <v>246066579</v>
      </c>
      <c r="D13" s="9">
        <v>234951200</v>
      </c>
      <c r="E13" s="9">
        <v>231932400</v>
      </c>
      <c r="G13" s="28"/>
      <c r="I13"/>
      <c r="J13"/>
      <c r="K13"/>
    </row>
    <row r="14" spans="1:11" ht="89.25" customHeight="1">
      <c r="A14" s="7">
        <v>5</v>
      </c>
      <c r="B14" s="10" t="s">
        <v>13</v>
      </c>
      <c r="C14" s="9">
        <v>6276100</v>
      </c>
      <c r="D14" s="9">
        <v>6276100</v>
      </c>
      <c r="E14" s="9">
        <v>6276100</v>
      </c>
      <c r="G14"/>
      <c r="I14"/>
      <c r="J14"/>
      <c r="K14"/>
    </row>
    <row r="15" spans="1:11" ht="57.75" customHeight="1">
      <c r="A15" s="7">
        <v>6</v>
      </c>
      <c r="B15" s="10" t="s">
        <v>14</v>
      </c>
      <c r="C15" s="9">
        <v>8545908</v>
      </c>
      <c r="D15" s="9">
        <v>2263040</v>
      </c>
      <c r="E15" s="9">
        <v>4455360</v>
      </c>
      <c r="G15"/>
      <c r="I15"/>
      <c r="J15"/>
      <c r="K15"/>
    </row>
    <row r="16" spans="1:11" ht="57.75" customHeight="1">
      <c r="A16" s="7">
        <v>7</v>
      </c>
      <c r="B16" s="10" t="s">
        <v>15</v>
      </c>
      <c r="C16" s="9">
        <v>829800</v>
      </c>
      <c r="D16" s="9">
        <v>829800</v>
      </c>
      <c r="E16" s="9">
        <v>829800</v>
      </c>
      <c r="G16"/>
      <c r="I16"/>
      <c r="J16"/>
      <c r="K16"/>
    </row>
    <row r="17" spans="1:11" ht="41.25" customHeight="1">
      <c r="A17" s="7">
        <v>8</v>
      </c>
      <c r="B17" s="10" t="s">
        <v>16</v>
      </c>
      <c r="C17" s="9">
        <v>1731800</v>
      </c>
      <c r="D17" s="9">
        <v>1731800</v>
      </c>
      <c r="E17" s="9">
        <v>1731800</v>
      </c>
      <c r="G17"/>
      <c r="I17"/>
      <c r="J17"/>
      <c r="K17"/>
    </row>
    <row r="18" spans="1:11" ht="27.75" customHeight="1">
      <c r="A18" s="7">
        <v>9</v>
      </c>
      <c r="B18" s="10" t="s">
        <v>17</v>
      </c>
      <c r="C18" s="9">
        <v>2742000</v>
      </c>
      <c r="D18" s="9">
        <v>2839300</v>
      </c>
      <c r="E18" s="9">
        <v>2839300</v>
      </c>
      <c r="G18"/>
      <c r="I18"/>
      <c r="J18"/>
      <c r="K18"/>
    </row>
    <row r="19" spans="1:11" ht="52.5" customHeight="1">
      <c r="A19" s="7">
        <v>10</v>
      </c>
      <c r="B19" s="10" t="s">
        <v>18</v>
      </c>
      <c r="C19" s="9">
        <v>341100</v>
      </c>
      <c r="D19" s="9">
        <v>341100</v>
      </c>
      <c r="E19" s="9">
        <v>341100</v>
      </c>
      <c r="G19"/>
      <c r="I19"/>
      <c r="J19"/>
      <c r="K19"/>
    </row>
    <row r="20" spans="1:11" ht="27" customHeight="1">
      <c r="A20" s="7">
        <v>11</v>
      </c>
      <c r="B20" s="10" t="s">
        <v>19</v>
      </c>
      <c r="C20" s="9">
        <v>2400</v>
      </c>
      <c r="D20" s="9">
        <v>2400</v>
      </c>
      <c r="E20" s="9">
        <v>2400</v>
      </c>
      <c r="G20"/>
      <c r="I20"/>
      <c r="J20"/>
      <c r="K20"/>
    </row>
    <row r="21" spans="1:11" ht="59.25" customHeight="1">
      <c r="A21" s="13">
        <v>12</v>
      </c>
      <c r="B21" s="10" t="s">
        <v>20</v>
      </c>
      <c r="C21" s="9">
        <v>23000</v>
      </c>
      <c r="D21" s="9">
        <v>23000</v>
      </c>
      <c r="E21" s="9">
        <v>23000</v>
      </c>
      <c r="G21"/>
      <c r="I21"/>
      <c r="J21"/>
      <c r="K21"/>
    </row>
    <row r="22" spans="1:11" ht="38.25" customHeight="1">
      <c r="A22" s="13">
        <v>13</v>
      </c>
      <c r="B22" s="10" t="s">
        <v>21</v>
      </c>
      <c r="C22" s="9">
        <v>125100</v>
      </c>
      <c r="D22" s="9">
        <v>125100</v>
      </c>
      <c r="E22" s="9">
        <v>125100</v>
      </c>
      <c r="G22"/>
      <c r="I22"/>
      <c r="J22"/>
      <c r="K22"/>
    </row>
    <row r="23" spans="1:11" ht="45.75" customHeight="1">
      <c r="A23" s="13">
        <v>14</v>
      </c>
      <c r="B23" s="14" t="s">
        <v>22</v>
      </c>
      <c r="C23" s="9">
        <v>101000</v>
      </c>
      <c r="D23" s="9">
        <v>101000</v>
      </c>
      <c r="E23" s="9">
        <v>101000</v>
      </c>
      <c r="G23" s="28"/>
      <c r="I23"/>
      <c r="J23"/>
      <c r="K23"/>
    </row>
    <row r="24" spans="1:11" ht="68.25" customHeight="1">
      <c r="A24" s="13">
        <v>15</v>
      </c>
      <c r="B24" s="14" t="s">
        <v>23</v>
      </c>
      <c r="C24" s="9">
        <v>120200</v>
      </c>
      <c r="D24" s="9">
        <v>240300</v>
      </c>
      <c r="E24" s="9">
        <v>240300</v>
      </c>
      <c r="I24"/>
      <c r="J24"/>
      <c r="K24"/>
    </row>
    <row r="25" spans="1:11" ht="48.75" customHeight="1">
      <c r="A25" s="13">
        <v>16</v>
      </c>
      <c r="B25" s="8" t="s">
        <v>24</v>
      </c>
      <c r="C25" s="9">
        <v>8300</v>
      </c>
      <c r="D25" s="9">
        <v>2720</v>
      </c>
      <c r="E25" s="9">
        <v>0</v>
      </c>
      <c r="I25"/>
      <c r="J25"/>
      <c r="K25"/>
    </row>
    <row r="26" spans="1:11" ht="64.5" customHeight="1">
      <c r="A26" s="13">
        <v>17</v>
      </c>
      <c r="B26" s="15" t="s">
        <v>25</v>
      </c>
      <c r="C26" s="9">
        <v>780</v>
      </c>
      <c r="D26" s="9">
        <v>260</v>
      </c>
      <c r="E26" s="9">
        <v>0</v>
      </c>
      <c r="I26"/>
      <c r="J26"/>
      <c r="K26"/>
    </row>
    <row r="27" spans="1:11" ht="50.25" customHeight="1">
      <c r="A27" s="13">
        <v>18</v>
      </c>
      <c r="B27" s="8" t="s">
        <v>26</v>
      </c>
      <c r="C27" s="9">
        <v>148192.43</v>
      </c>
      <c r="D27" s="9">
        <v>211199.44</v>
      </c>
      <c r="E27" s="9">
        <v>218000.19</v>
      </c>
      <c r="I27"/>
      <c r="J27"/>
      <c r="K27"/>
    </row>
    <row r="28" spans="1:11" ht="89.25" customHeight="1">
      <c r="A28" s="13">
        <v>19</v>
      </c>
      <c r="B28" s="15" t="s">
        <v>27</v>
      </c>
      <c r="C28" s="9">
        <v>11114274.6</v>
      </c>
      <c r="D28" s="9">
        <v>12824163</v>
      </c>
      <c r="E28" s="9">
        <v>12824163</v>
      </c>
      <c r="I28"/>
      <c r="J28"/>
      <c r="K28"/>
    </row>
    <row r="29" spans="1:11" ht="59.25" customHeight="1">
      <c r="A29" s="13">
        <v>20</v>
      </c>
      <c r="B29" s="15" t="s">
        <v>28</v>
      </c>
      <c r="C29" s="9">
        <v>4500</v>
      </c>
      <c r="D29" s="9">
        <v>3300</v>
      </c>
      <c r="E29" s="9">
        <v>27000</v>
      </c>
      <c r="I29"/>
      <c r="J29"/>
      <c r="K29"/>
    </row>
    <row r="30" spans="1:11" ht="50.25" customHeight="1">
      <c r="A30" s="13">
        <v>21</v>
      </c>
      <c r="B30" s="15" t="s">
        <v>29</v>
      </c>
      <c r="C30" s="9">
        <v>1152800</v>
      </c>
      <c r="D30" s="9">
        <v>1268100</v>
      </c>
      <c r="E30" s="9">
        <v>1395000</v>
      </c>
      <c r="I30"/>
      <c r="J30"/>
      <c r="K30"/>
    </row>
    <row r="31" spans="1:11" ht="57.75" customHeight="1">
      <c r="A31" s="13">
        <v>22</v>
      </c>
      <c r="B31" s="15" t="s">
        <v>69</v>
      </c>
      <c r="C31" s="9">
        <v>104400</v>
      </c>
      <c r="D31" s="9">
        <v>104400</v>
      </c>
      <c r="E31" s="9">
        <v>104400</v>
      </c>
      <c r="I31"/>
      <c r="J31"/>
      <c r="K31"/>
    </row>
    <row r="32" spans="1:11" ht="75" customHeight="1">
      <c r="A32" s="13">
        <v>23</v>
      </c>
      <c r="B32" s="15" t="s">
        <v>70</v>
      </c>
      <c r="C32" s="9">
        <v>9400</v>
      </c>
      <c r="D32" s="9">
        <v>9400</v>
      </c>
      <c r="E32" s="9">
        <v>9400</v>
      </c>
      <c r="I32"/>
      <c r="J32"/>
      <c r="K32"/>
    </row>
    <row r="33" spans="1:11" ht="75" customHeight="1">
      <c r="A33" s="13">
        <v>24</v>
      </c>
      <c r="B33" s="10" t="s">
        <v>32</v>
      </c>
      <c r="C33" s="9">
        <v>167100</v>
      </c>
      <c r="D33" s="9">
        <v>167100</v>
      </c>
      <c r="E33" s="9">
        <v>167100</v>
      </c>
      <c r="I33"/>
      <c r="J33"/>
      <c r="K33"/>
    </row>
    <row r="34" spans="1:11" ht="75" customHeight="1">
      <c r="A34" s="13">
        <v>25</v>
      </c>
      <c r="B34" s="15" t="s">
        <v>33</v>
      </c>
      <c r="C34" s="9">
        <v>44286293.18</v>
      </c>
      <c r="D34" s="9">
        <v>37351405.219999999</v>
      </c>
      <c r="E34" s="9">
        <v>36589100</v>
      </c>
      <c r="I34"/>
      <c r="J34"/>
      <c r="K34" s="40"/>
    </row>
    <row r="35" spans="1:11" ht="75" customHeight="1">
      <c r="A35" s="13">
        <v>26</v>
      </c>
      <c r="B35" s="10" t="s">
        <v>34</v>
      </c>
      <c r="C35" s="9">
        <v>12010066.949999999</v>
      </c>
      <c r="D35" s="9">
        <v>9367700</v>
      </c>
      <c r="E35" s="9">
        <v>8855874.0399999991</v>
      </c>
      <c r="I35" s="41"/>
      <c r="J35" s="41"/>
      <c r="K35" s="42"/>
    </row>
    <row r="36" spans="1:11" ht="50.25" customHeight="1">
      <c r="A36" s="13">
        <v>27</v>
      </c>
      <c r="B36" s="15" t="s">
        <v>36</v>
      </c>
      <c r="C36" s="9">
        <v>84100</v>
      </c>
      <c r="D36" s="9">
        <v>84100</v>
      </c>
      <c r="E36" s="9">
        <v>84100</v>
      </c>
      <c r="J36"/>
    </row>
    <row r="37" spans="1:11" ht="57.75" customHeight="1">
      <c r="A37" s="13">
        <v>28</v>
      </c>
      <c r="B37" s="15" t="s">
        <v>71</v>
      </c>
      <c r="C37" s="9">
        <v>0</v>
      </c>
      <c r="D37" s="9">
        <v>0</v>
      </c>
      <c r="E37" s="9">
        <v>0</v>
      </c>
      <c r="J37" s="45"/>
    </row>
    <row r="38" spans="1:11" ht="57.75" customHeight="1">
      <c r="A38" s="13">
        <v>29</v>
      </c>
      <c r="B38" s="15" t="s">
        <v>37</v>
      </c>
      <c r="C38" s="9">
        <v>1184334.48</v>
      </c>
      <c r="D38" s="9">
        <v>6932293.0700000003</v>
      </c>
      <c r="E38" s="9">
        <v>6747416.96</v>
      </c>
    </row>
    <row r="39" spans="1:11" ht="45.75" customHeight="1">
      <c r="A39" s="13">
        <v>30</v>
      </c>
      <c r="B39" s="15" t="s">
        <v>38</v>
      </c>
      <c r="C39" s="9">
        <v>4521261.42</v>
      </c>
      <c r="D39" s="9">
        <v>4931153.47</v>
      </c>
      <c r="E39" s="9">
        <v>5166811.8600000003</v>
      </c>
    </row>
    <row r="40" spans="1:11" ht="36" customHeight="1">
      <c r="A40" s="13">
        <v>31</v>
      </c>
      <c r="B40" s="15" t="s">
        <v>39</v>
      </c>
      <c r="C40" s="9">
        <v>15257000</v>
      </c>
      <c r="D40" s="9">
        <v>17757000</v>
      </c>
      <c r="E40" s="9">
        <v>16507000</v>
      </c>
    </row>
    <row r="41" spans="1:11" ht="33.75" customHeight="1">
      <c r="A41" s="13">
        <v>32</v>
      </c>
      <c r="B41" s="15" t="s">
        <v>72</v>
      </c>
      <c r="C41" s="9">
        <v>1497319.2</v>
      </c>
      <c r="D41" s="9">
        <v>0</v>
      </c>
      <c r="E41" s="9">
        <v>0</v>
      </c>
    </row>
    <row r="42" spans="1:11" ht="41.25" customHeight="1">
      <c r="A42" s="13">
        <v>33</v>
      </c>
      <c r="B42" s="15" t="s">
        <v>45</v>
      </c>
      <c r="C42" s="9">
        <v>2452205</v>
      </c>
      <c r="D42" s="9">
        <v>0</v>
      </c>
      <c r="E42" s="9">
        <v>0</v>
      </c>
    </row>
    <row r="43" spans="1:11" ht="25.5" customHeight="1">
      <c r="A43" s="13">
        <v>34</v>
      </c>
      <c r="B43" s="15" t="s">
        <v>41</v>
      </c>
      <c r="C43" s="9">
        <v>3438173</v>
      </c>
      <c r="D43" s="46">
        <v>5834399</v>
      </c>
      <c r="E43" s="46">
        <v>10347743</v>
      </c>
    </row>
    <row r="44" spans="1:11" ht="59.25" customHeight="1">
      <c r="A44" s="13">
        <v>35</v>
      </c>
      <c r="B44" s="18" t="s">
        <v>42</v>
      </c>
      <c r="C44" s="9">
        <v>48374779.759999998</v>
      </c>
      <c r="D44" s="9">
        <v>0</v>
      </c>
      <c r="E44" s="9">
        <v>0</v>
      </c>
    </row>
    <row r="45" spans="1:11" ht="33.75" customHeight="1">
      <c r="A45" s="13">
        <v>36</v>
      </c>
      <c r="B45" s="18" t="s">
        <v>73</v>
      </c>
      <c r="C45" s="9">
        <v>8333</v>
      </c>
      <c r="D45" s="9">
        <v>0</v>
      </c>
      <c r="E45" s="9">
        <v>0</v>
      </c>
    </row>
    <row r="46" spans="1:11" ht="42" customHeight="1">
      <c r="A46" s="13">
        <v>37</v>
      </c>
      <c r="B46" s="15" t="s">
        <v>74</v>
      </c>
      <c r="C46" s="9">
        <v>1543159</v>
      </c>
      <c r="D46" s="9">
        <v>0</v>
      </c>
      <c r="E46" s="9">
        <v>0</v>
      </c>
    </row>
    <row r="47" spans="1:11" ht="51.75" customHeight="1">
      <c r="A47" s="13">
        <v>38</v>
      </c>
      <c r="B47" s="15" t="s">
        <v>75</v>
      </c>
      <c r="C47" s="9">
        <v>0</v>
      </c>
      <c r="D47" s="9">
        <v>6675915.3399999999</v>
      </c>
      <c r="E47" s="9">
        <v>681120.26</v>
      </c>
    </row>
    <row r="48" spans="1:11" ht="51.75" customHeight="1">
      <c r="A48" s="13">
        <v>39</v>
      </c>
      <c r="B48" s="19" t="s">
        <v>43</v>
      </c>
      <c r="C48" s="9">
        <v>0</v>
      </c>
      <c r="D48" s="9">
        <v>2975000</v>
      </c>
      <c r="E48" s="9">
        <v>0</v>
      </c>
    </row>
    <row r="49" spans="1:5" ht="49.5" customHeight="1">
      <c r="A49" s="13">
        <v>40</v>
      </c>
      <c r="B49" s="15" t="s">
        <v>47</v>
      </c>
      <c r="C49" s="9">
        <v>16575859.18</v>
      </c>
      <c r="D49" s="9">
        <v>20118449.82</v>
      </c>
      <c r="E49" s="9">
        <v>0</v>
      </c>
    </row>
    <row r="50" spans="1:5" ht="49.5" customHeight="1">
      <c r="A50" s="13">
        <v>41</v>
      </c>
      <c r="B50" s="15" t="s">
        <v>48</v>
      </c>
      <c r="C50" s="9">
        <v>829737</v>
      </c>
      <c r="D50" s="9">
        <v>1512665.4</v>
      </c>
      <c r="E50" s="9">
        <v>0</v>
      </c>
    </row>
    <row r="51" spans="1:5" ht="36.75" customHeight="1">
      <c r="A51" s="13">
        <v>42</v>
      </c>
      <c r="B51" s="15" t="s">
        <v>49</v>
      </c>
      <c r="C51" s="9">
        <v>12667492</v>
      </c>
      <c r="D51" s="9">
        <v>7508860</v>
      </c>
      <c r="E51" s="9">
        <v>3835291</v>
      </c>
    </row>
    <row r="52" spans="1:5" ht="49.5" customHeight="1">
      <c r="A52" s="13">
        <v>43</v>
      </c>
      <c r="B52" s="15" t="s">
        <v>76</v>
      </c>
      <c r="C52" s="9">
        <v>665853</v>
      </c>
      <c r="D52" s="9">
        <v>0</v>
      </c>
      <c r="E52" s="9">
        <v>0</v>
      </c>
    </row>
    <row r="53" spans="1:5" ht="48" customHeight="1">
      <c r="A53" s="13">
        <v>44</v>
      </c>
      <c r="B53" s="15" t="s">
        <v>77</v>
      </c>
      <c r="C53" s="9">
        <v>360554.1</v>
      </c>
      <c r="D53" s="9">
        <v>0</v>
      </c>
      <c r="E53" s="9">
        <v>0</v>
      </c>
    </row>
    <row r="54" spans="1:5" ht="57.75" customHeight="1">
      <c r="A54" s="13">
        <v>45</v>
      </c>
      <c r="B54" s="15" t="s">
        <v>78</v>
      </c>
      <c r="C54" s="9">
        <v>260000</v>
      </c>
      <c r="D54" s="9">
        <v>0</v>
      </c>
      <c r="E54" s="9">
        <v>0</v>
      </c>
    </row>
    <row r="55" spans="1:5" ht="45" customHeight="1">
      <c r="A55" s="13">
        <v>46</v>
      </c>
      <c r="B55" s="18" t="s">
        <v>79</v>
      </c>
      <c r="C55" s="11">
        <v>800000</v>
      </c>
      <c r="D55" s="9">
        <v>0</v>
      </c>
      <c r="E55" s="9">
        <v>0</v>
      </c>
    </row>
    <row r="56" spans="1:5" ht="72.75" customHeight="1">
      <c r="A56" s="13">
        <v>47</v>
      </c>
      <c r="B56" s="15" t="s">
        <v>80</v>
      </c>
      <c r="C56" s="9">
        <v>1642430.77</v>
      </c>
      <c r="D56" s="9">
        <v>0</v>
      </c>
      <c r="E56" s="9">
        <v>0</v>
      </c>
    </row>
    <row r="57" spans="1:5" ht="54.75" customHeight="1">
      <c r="A57" s="13">
        <v>48</v>
      </c>
      <c r="B57" s="18" t="s">
        <v>81</v>
      </c>
      <c r="C57" s="9">
        <v>7200000</v>
      </c>
      <c r="D57" s="9">
        <v>0</v>
      </c>
      <c r="E57" s="9">
        <v>0</v>
      </c>
    </row>
    <row r="58" spans="1:5" ht="36.75" customHeight="1">
      <c r="A58" s="13">
        <v>49</v>
      </c>
      <c r="B58" s="18" t="s">
        <v>82</v>
      </c>
      <c r="C58" s="9">
        <v>115000</v>
      </c>
      <c r="D58" s="9"/>
      <c r="E58" s="9"/>
    </row>
    <row r="59" spans="1:5" ht="63" customHeight="1">
      <c r="A59" s="13">
        <v>50</v>
      </c>
      <c r="B59" s="18" t="s">
        <v>50</v>
      </c>
      <c r="C59" s="9">
        <v>6153300</v>
      </c>
      <c r="D59" s="52">
        <v>18459800</v>
      </c>
      <c r="E59" s="52">
        <v>18459800</v>
      </c>
    </row>
    <row r="60" spans="1:5" ht="58.5" customHeight="1">
      <c r="A60" s="13">
        <v>51</v>
      </c>
      <c r="B60" s="20" t="s">
        <v>51</v>
      </c>
      <c r="C60" s="9">
        <v>3745200</v>
      </c>
      <c r="D60" s="49"/>
      <c r="E60" s="49"/>
    </row>
    <row r="61" spans="1:5" ht="54" customHeight="1">
      <c r="A61" s="13">
        <v>52</v>
      </c>
      <c r="B61" s="20" t="s">
        <v>83</v>
      </c>
      <c r="C61" s="9">
        <v>4777125.87</v>
      </c>
      <c r="D61" s="49"/>
      <c r="E61" s="49"/>
    </row>
    <row r="62" spans="1:5" ht="45.75" customHeight="1">
      <c r="A62" s="13">
        <v>53</v>
      </c>
      <c r="B62" s="50" t="s">
        <v>84</v>
      </c>
      <c r="C62" s="51">
        <v>52000</v>
      </c>
      <c r="D62" s="49"/>
      <c r="E62" s="49"/>
    </row>
    <row r="63" spans="1:5" ht="58.5" customHeight="1">
      <c r="A63" s="13">
        <v>54</v>
      </c>
      <c r="B63" s="20" t="s">
        <v>85</v>
      </c>
      <c r="C63" s="9">
        <v>681300</v>
      </c>
      <c r="D63" s="49"/>
      <c r="E63" s="49"/>
    </row>
    <row r="64" spans="1:5" ht="17.25" customHeight="1">
      <c r="A64" s="13"/>
      <c r="B64" s="26" t="s">
        <v>54</v>
      </c>
      <c r="C64" s="27">
        <f>SUM(C9:C63)</f>
        <v>653188322.46000004</v>
      </c>
      <c r="D64" s="27">
        <f>SUM(D9:D62)</f>
        <v>553973723.75999999</v>
      </c>
      <c r="E64" s="27">
        <f>SUM(E9:E59)</f>
        <v>528163880.31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7"/>
  <sheetViews>
    <sheetView topLeftCell="A43" zoomScaleNormal="100" workbookViewId="0">
      <selection activeCell="H61" sqref="H61"/>
    </sheetView>
  </sheetViews>
  <sheetFormatPr defaultRowHeight="15"/>
  <cols>
    <col min="1" max="1" width="3.5703125" style="1"/>
    <col min="2" max="2" width="35" style="2"/>
    <col min="3" max="3" width="10.7109375" style="2"/>
    <col min="4" max="4" width="10.5703125" style="2"/>
    <col min="5" max="5" width="11" style="2"/>
    <col min="6" max="6" width="9.7109375" style="2"/>
    <col min="7" max="7" width="8.7109375" style="2"/>
    <col min="8" max="8" width="8.28515625" style="2"/>
    <col min="9" max="9" width="8.7109375" style="2"/>
    <col min="10" max="10" width="7.5703125" style="2"/>
    <col min="11" max="11" width="7.28515625" style="2"/>
    <col min="12" max="1025" width="6.140625" style="2"/>
  </cols>
  <sheetData>
    <row r="1" spans="1:11" ht="13.5" customHeight="1">
      <c r="A1"/>
      <c r="B1"/>
      <c r="C1"/>
      <c r="D1" s="2" t="s">
        <v>86</v>
      </c>
      <c r="E1"/>
      <c r="F1"/>
      <c r="G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I4"/>
      <c r="J4"/>
      <c r="K4"/>
    </row>
    <row r="5" spans="1:11" ht="12" customHeight="1">
      <c r="A5"/>
      <c r="B5"/>
      <c r="C5"/>
      <c r="D5"/>
      <c r="E5"/>
      <c r="F5"/>
      <c r="G5"/>
      <c r="I5"/>
      <c r="J5"/>
      <c r="K5"/>
    </row>
    <row r="6" spans="1:11" ht="34.5" customHeight="1">
      <c r="A6" s="63" t="s">
        <v>87</v>
      </c>
      <c r="B6" s="63"/>
      <c r="C6" s="63"/>
      <c r="D6" s="63"/>
      <c r="E6" s="63"/>
      <c r="F6"/>
      <c r="G6"/>
      <c r="I6"/>
      <c r="J6"/>
      <c r="K6"/>
    </row>
    <row r="7" spans="1:11" ht="11.25" customHeight="1">
      <c r="A7" s="64"/>
      <c r="B7" s="64"/>
      <c r="C7"/>
      <c r="D7"/>
      <c r="E7"/>
      <c r="F7"/>
      <c r="G7"/>
      <c r="I7"/>
      <c r="J7"/>
      <c r="K7"/>
    </row>
    <row r="8" spans="1:11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  <c r="F8"/>
      <c r="G8"/>
      <c r="I8"/>
      <c r="J8"/>
      <c r="K8"/>
    </row>
    <row r="9" spans="1:11" ht="27.75" customHeight="1">
      <c r="A9" s="7">
        <v>1</v>
      </c>
      <c r="B9" s="8" t="s">
        <v>10</v>
      </c>
      <c r="C9" s="9">
        <v>177261400</v>
      </c>
      <c r="D9" s="9">
        <v>150150200</v>
      </c>
      <c r="E9" s="9">
        <v>157246900</v>
      </c>
      <c r="F9"/>
      <c r="G9"/>
      <c r="I9"/>
      <c r="J9"/>
      <c r="K9"/>
    </row>
    <row r="10" spans="1:11" ht="28.5" customHeight="1">
      <c r="A10" s="7">
        <v>2</v>
      </c>
      <c r="B10" s="8" t="s">
        <v>11</v>
      </c>
      <c r="C10" s="9">
        <v>1522000</v>
      </c>
      <c r="D10" s="9">
        <v>0</v>
      </c>
      <c r="E10" s="9">
        <v>0</v>
      </c>
      <c r="F10"/>
      <c r="G10"/>
      <c r="I10"/>
      <c r="J10"/>
      <c r="K10"/>
    </row>
    <row r="11" spans="1:11" ht="35.25" hidden="1" customHeight="1">
      <c r="A11" s="7">
        <v>3</v>
      </c>
      <c r="B11" s="8" t="s">
        <v>67</v>
      </c>
      <c r="C11" s="9">
        <v>0</v>
      </c>
      <c r="D11" s="9">
        <v>0</v>
      </c>
      <c r="E11" s="9">
        <v>0</v>
      </c>
      <c r="F11"/>
      <c r="G11"/>
      <c r="I11"/>
      <c r="J11"/>
      <c r="K11"/>
    </row>
    <row r="12" spans="1:11" ht="43.5" customHeight="1">
      <c r="A12" s="7">
        <v>3</v>
      </c>
      <c r="B12" s="8" t="s">
        <v>68</v>
      </c>
      <c r="C12" s="39">
        <v>3607311.52</v>
      </c>
      <c r="D12" s="9">
        <v>0</v>
      </c>
      <c r="E12" s="9">
        <v>0</v>
      </c>
      <c r="F12"/>
      <c r="G12"/>
      <c r="I12"/>
      <c r="J12"/>
      <c r="K12"/>
    </row>
    <row r="13" spans="1:11" ht="38.25" customHeight="1">
      <c r="A13" s="7">
        <v>4</v>
      </c>
      <c r="B13" s="10" t="s">
        <v>12</v>
      </c>
      <c r="C13" s="9">
        <v>245974499</v>
      </c>
      <c r="D13" s="9">
        <v>234951200</v>
      </c>
      <c r="E13" s="9">
        <v>231932400</v>
      </c>
      <c r="F13"/>
      <c r="G13"/>
      <c r="I13"/>
      <c r="J13"/>
      <c r="K13"/>
    </row>
    <row r="14" spans="1:11" ht="89.25" customHeight="1">
      <c r="A14" s="7">
        <v>5</v>
      </c>
      <c r="B14" s="10" t="s">
        <v>13</v>
      </c>
      <c r="C14" s="9">
        <v>6276100</v>
      </c>
      <c r="D14" s="9">
        <v>6276100</v>
      </c>
      <c r="E14" s="9">
        <v>6276100</v>
      </c>
      <c r="F14"/>
      <c r="G14"/>
      <c r="I14"/>
      <c r="J14"/>
      <c r="K14"/>
    </row>
    <row r="15" spans="1:11" ht="57.75" customHeight="1">
      <c r="A15" s="7">
        <v>6</v>
      </c>
      <c r="B15" s="10" t="s">
        <v>14</v>
      </c>
      <c r="C15" s="9">
        <v>8545908</v>
      </c>
      <c r="D15" s="9">
        <v>2263040</v>
      </c>
      <c r="E15" s="9">
        <v>4455360</v>
      </c>
      <c r="F15"/>
      <c r="G15"/>
      <c r="I15"/>
      <c r="J15"/>
      <c r="K15"/>
    </row>
    <row r="16" spans="1:11" ht="50.25" customHeight="1">
      <c r="A16" s="7">
        <v>7</v>
      </c>
      <c r="B16" s="10" t="s">
        <v>15</v>
      </c>
      <c r="C16" s="9">
        <v>829800</v>
      </c>
      <c r="D16" s="9">
        <v>829800</v>
      </c>
      <c r="E16" s="9">
        <v>829800</v>
      </c>
      <c r="F16"/>
      <c r="G16"/>
      <c r="I16"/>
      <c r="J16"/>
      <c r="K16"/>
    </row>
    <row r="17" spans="1:11" ht="41.25" customHeight="1">
      <c r="A17" s="7">
        <v>8</v>
      </c>
      <c r="B17" s="10" t="s">
        <v>16</v>
      </c>
      <c r="C17" s="9">
        <v>1731800</v>
      </c>
      <c r="D17" s="9">
        <v>1731800</v>
      </c>
      <c r="E17" s="9">
        <v>1731800</v>
      </c>
      <c r="F17"/>
      <c r="G17"/>
      <c r="I17"/>
      <c r="J17"/>
      <c r="K17"/>
    </row>
    <row r="18" spans="1:11" ht="27.75" customHeight="1">
      <c r="A18" s="7">
        <v>9</v>
      </c>
      <c r="B18" s="10" t="s">
        <v>17</v>
      </c>
      <c r="C18" s="9">
        <v>2839300</v>
      </c>
      <c r="D18" s="9">
        <v>2839300</v>
      </c>
      <c r="E18" s="9">
        <v>2839300</v>
      </c>
      <c r="F18"/>
      <c r="G18"/>
      <c r="I18"/>
      <c r="J18"/>
      <c r="K18"/>
    </row>
    <row r="19" spans="1:11" ht="52.5" customHeight="1">
      <c r="A19" s="7">
        <v>10</v>
      </c>
      <c r="B19" s="10" t="s">
        <v>18</v>
      </c>
      <c r="C19" s="9">
        <v>341100</v>
      </c>
      <c r="D19" s="9">
        <v>341100</v>
      </c>
      <c r="E19" s="9">
        <v>341100</v>
      </c>
      <c r="F19"/>
      <c r="G19"/>
      <c r="I19"/>
      <c r="J19"/>
      <c r="K19"/>
    </row>
    <row r="20" spans="1:11" ht="27" customHeight="1">
      <c r="A20" s="7">
        <v>11</v>
      </c>
      <c r="B20" s="10" t="s">
        <v>19</v>
      </c>
      <c r="C20" s="9">
        <v>2400</v>
      </c>
      <c r="D20" s="9">
        <v>2400</v>
      </c>
      <c r="E20" s="9">
        <v>2400</v>
      </c>
      <c r="F20"/>
      <c r="G20"/>
      <c r="I20"/>
      <c r="J20"/>
      <c r="K20"/>
    </row>
    <row r="21" spans="1:11" ht="59.25" customHeight="1">
      <c r="A21" s="13">
        <v>12</v>
      </c>
      <c r="B21" s="10" t="s">
        <v>20</v>
      </c>
      <c r="C21" s="9">
        <v>23000</v>
      </c>
      <c r="D21" s="9">
        <v>23000</v>
      </c>
      <c r="E21" s="9">
        <v>23000</v>
      </c>
      <c r="F21"/>
      <c r="G21"/>
      <c r="I21"/>
      <c r="J21"/>
      <c r="K21"/>
    </row>
    <row r="22" spans="1:11" ht="38.25" customHeight="1">
      <c r="A22" s="13">
        <v>13</v>
      </c>
      <c r="B22" s="10" t="s">
        <v>21</v>
      </c>
      <c r="C22" s="9">
        <v>125100</v>
      </c>
      <c r="D22" s="9">
        <v>125100</v>
      </c>
      <c r="E22" s="9">
        <v>125100</v>
      </c>
      <c r="F22"/>
      <c r="G22"/>
      <c r="I22"/>
      <c r="J22"/>
      <c r="K22"/>
    </row>
    <row r="23" spans="1:11" ht="45.75" customHeight="1">
      <c r="A23" s="13">
        <v>14</v>
      </c>
      <c r="B23" s="14" t="s">
        <v>22</v>
      </c>
      <c r="C23" s="9">
        <v>101000</v>
      </c>
      <c r="D23" s="9">
        <v>101000</v>
      </c>
      <c r="E23" s="9">
        <v>101000</v>
      </c>
      <c r="F23"/>
      <c r="G23" s="28"/>
      <c r="I23"/>
      <c r="J23"/>
      <c r="K23"/>
    </row>
    <row r="24" spans="1:11" ht="68.25" customHeight="1">
      <c r="A24" s="13">
        <v>15</v>
      </c>
      <c r="B24" s="14" t="s">
        <v>23</v>
      </c>
      <c r="C24" s="9">
        <v>120200</v>
      </c>
      <c r="D24" s="9">
        <v>240300</v>
      </c>
      <c r="E24" s="9">
        <v>240300</v>
      </c>
      <c r="F24"/>
      <c r="G24"/>
      <c r="I24"/>
      <c r="J24"/>
      <c r="K24"/>
    </row>
    <row r="25" spans="1:11" ht="48.75" customHeight="1">
      <c r="A25" s="13">
        <v>16</v>
      </c>
      <c r="B25" s="8" t="s">
        <v>24</v>
      </c>
      <c r="C25" s="9">
        <v>8300</v>
      </c>
      <c r="D25" s="9">
        <v>2720</v>
      </c>
      <c r="E25" s="9">
        <v>0</v>
      </c>
      <c r="F25"/>
      <c r="G25"/>
      <c r="I25"/>
      <c r="J25"/>
      <c r="K25"/>
    </row>
    <row r="26" spans="1:11" ht="64.5" customHeight="1">
      <c r="A26" s="13">
        <v>17</v>
      </c>
      <c r="B26" s="15" t="s">
        <v>25</v>
      </c>
      <c r="C26" s="9">
        <v>780</v>
      </c>
      <c r="D26" s="9">
        <v>260</v>
      </c>
      <c r="E26" s="9">
        <v>0</v>
      </c>
      <c r="F26"/>
      <c r="G26"/>
      <c r="I26"/>
      <c r="J26"/>
      <c r="K26"/>
    </row>
    <row r="27" spans="1:11" ht="50.25" customHeight="1">
      <c r="A27" s="13">
        <v>18</v>
      </c>
      <c r="B27" s="8" t="s">
        <v>26</v>
      </c>
      <c r="C27" s="9">
        <v>148192.43</v>
      </c>
      <c r="D27" s="9">
        <v>211199.44</v>
      </c>
      <c r="E27" s="9">
        <v>218000.19</v>
      </c>
      <c r="F27"/>
      <c r="G27"/>
      <c r="I27"/>
      <c r="J27"/>
      <c r="K27"/>
    </row>
    <row r="28" spans="1:11" ht="89.25" customHeight="1">
      <c r="A28" s="13">
        <v>19</v>
      </c>
      <c r="B28" s="15" t="s">
        <v>27</v>
      </c>
      <c r="C28" s="9">
        <v>11114274.6</v>
      </c>
      <c r="D28" s="9">
        <v>12824163</v>
      </c>
      <c r="E28" s="9">
        <v>12824163</v>
      </c>
      <c r="F28"/>
      <c r="G28"/>
      <c r="I28"/>
      <c r="J28"/>
      <c r="K28"/>
    </row>
    <row r="29" spans="1:11" ht="59.25" customHeight="1">
      <c r="A29" s="13">
        <v>20</v>
      </c>
      <c r="B29" s="15" t="s">
        <v>28</v>
      </c>
      <c r="C29" s="9">
        <v>4500</v>
      </c>
      <c r="D29" s="9">
        <v>3300</v>
      </c>
      <c r="E29" s="9">
        <v>27000</v>
      </c>
      <c r="F29"/>
      <c r="G29"/>
      <c r="I29"/>
      <c r="J29"/>
      <c r="K29"/>
    </row>
    <row r="30" spans="1:11" ht="50.25" customHeight="1">
      <c r="A30" s="13">
        <v>21</v>
      </c>
      <c r="B30" s="15" t="s">
        <v>29</v>
      </c>
      <c r="C30" s="9">
        <v>1152800</v>
      </c>
      <c r="D30" s="9">
        <v>1268100</v>
      </c>
      <c r="E30" s="9">
        <v>1395000</v>
      </c>
      <c r="F30"/>
      <c r="G30"/>
      <c r="I30"/>
      <c r="J30"/>
      <c r="K30"/>
    </row>
    <row r="31" spans="1:11" ht="57.75" customHeight="1">
      <c r="A31" s="13">
        <v>22</v>
      </c>
      <c r="B31" s="15" t="s">
        <v>69</v>
      </c>
      <c r="C31" s="9">
        <v>104400</v>
      </c>
      <c r="D31" s="9">
        <v>104400</v>
      </c>
      <c r="E31" s="9">
        <v>104400</v>
      </c>
      <c r="F31"/>
      <c r="G31"/>
      <c r="I31"/>
      <c r="J31"/>
      <c r="K31"/>
    </row>
    <row r="32" spans="1:11" ht="75" customHeight="1">
      <c r="A32" s="13">
        <v>23</v>
      </c>
      <c r="B32" s="15" t="s">
        <v>70</v>
      </c>
      <c r="C32" s="9">
        <v>9400</v>
      </c>
      <c r="D32" s="9">
        <v>9400</v>
      </c>
      <c r="E32" s="9">
        <v>9400</v>
      </c>
      <c r="F32"/>
      <c r="G32"/>
      <c r="I32"/>
      <c r="J32"/>
      <c r="K32"/>
    </row>
    <row r="33" spans="1:11" ht="75" customHeight="1">
      <c r="A33" s="13">
        <v>24</v>
      </c>
      <c r="B33" s="10" t="s">
        <v>32</v>
      </c>
      <c r="C33" s="9">
        <v>167100</v>
      </c>
      <c r="D33" s="9">
        <v>167100</v>
      </c>
      <c r="E33" s="9">
        <v>167100</v>
      </c>
      <c r="F33"/>
      <c r="G33"/>
      <c r="I33"/>
      <c r="J33"/>
      <c r="K33"/>
    </row>
    <row r="34" spans="1:11" ht="75" customHeight="1">
      <c r="A34" s="13">
        <v>25</v>
      </c>
      <c r="B34" s="15" t="s">
        <v>33</v>
      </c>
      <c r="C34" s="39">
        <v>44286293.18</v>
      </c>
      <c r="D34" s="9">
        <v>37351405.219999999</v>
      </c>
      <c r="E34" s="9">
        <v>36589100</v>
      </c>
      <c r="F34" s="53" t="s">
        <v>88</v>
      </c>
      <c r="G34"/>
      <c r="I34"/>
      <c r="J34"/>
      <c r="K34" s="40"/>
    </row>
    <row r="35" spans="1:11" ht="75" customHeight="1">
      <c r="A35" s="13">
        <v>26</v>
      </c>
      <c r="B35" s="10" t="s">
        <v>34</v>
      </c>
      <c r="C35" s="9">
        <v>12010066.949999999</v>
      </c>
      <c r="D35" s="9">
        <v>9367700</v>
      </c>
      <c r="E35" s="9">
        <v>8855874.0399999991</v>
      </c>
      <c r="F35"/>
      <c r="G35" s="40"/>
      <c r="I35" s="41"/>
      <c r="J35" s="41"/>
      <c r="K35" s="42"/>
    </row>
    <row r="36" spans="1:11" ht="50.25" customHeight="1">
      <c r="A36" s="13">
        <v>27</v>
      </c>
      <c r="B36" s="15" t="s">
        <v>36</v>
      </c>
      <c r="C36" s="9">
        <v>84100</v>
      </c>
      <c r="D36" s="9">
        <v>84100</v>
      </c>
      <c r="E36" s="9">
        <v>84100</v>
      </c>
      <c r="F36"/>
      <c r="J36"/>
    </row>
    <row r="37" spans="1:11" ht="57.75" customHeight="1">
      <c r="A37" s="13">
        <v>28</v>
      </c>
      <c r="B37" s="15" t="s">
        <v>71</v>
      </c>
      <c r="C37" s="9">
        <v>0</v>
      </c>
      <c r="D37" s="9">
        <v>0</v>
      </c>
      <c r="E37" s="9">
        <v>0</v>
      </c>
      <c r="F37"/>
      <c r="J37" s="45"/>
    </row>
    <row r="38" spans="1:11" ht="57.75" customHeight="1">
      <c r="A38" s="13">
        <v>29</v>
      </c>
      <c r="B38" s="15" t="s">
        <v>37</v>
      </c>
      <c r="C38" s="11">
        <v>1184334.48</v>
      </c>
      <c r="D38" s="9">
        <v>6932293.0700000003</v>
      </c>
      <c r="E38" s="9">
        <v>6747416.96</v>
      </c>
      <c r="F38"/>
    </row>
    <row r="39" spans="1:11" ht="45.75" customHeight="1">
      <c r="A39" s="13">
        <v>30</v>
      </c>
      <c r="B39" s="15" t="s">
        <v>38</v>
      </c>
      <c r="C39" s="9">
        <v>4521261.42</v>
      </c>
      <c r="D39" s="9">
        <v>4931153.47</v>
      </c>
      <c r="E39" s="9">
        <v>5166811.8600000003</v>
      </c>
      <c r="F39"/>
    </row>
    <row r="40" spans="1:11" ht="36" customHeight="1">
      <c r="A40" s="13">
        <v>31</v>
      </c>
      <c r="B40" s="15" t="s">
        <v>39</v>
      </c>
      <c r="C40" s="9">
        <v>15257000</v>
      </c>
      <c r="D40" s="9">
        <v>17757000</v>
      </c>
      <c r="E40" s="9">
        <v>16507000</v>
      </c>
      <c r="F40"/>
    </row>
    <row r="41" spans="1:11" ht="33.75" customHeight="1">
      <c r="A41" s="13">
        <v>32</v>
      </c>
      <c r="B41" s="15" t="s">
        <v>72</v>
      </c>
      <c r="C41" s="9">
        <v>1497319.2</v>
      </c>
      <c r="D41" s="9">
        <v>0</v>
      </c>
      <c r="E41" s="9">
        <v>0</v>
      </c>
      <c r="F41"/>
    </row>
    <row r="42" spans="1:11" ht="41.25" customHeight="1">
      <c r="A42" s="13">
        <v>33</v>
      </c>
      <c r="B42" s="15" t="s">
        <v>45</v>
      </c>
      <c r="C42" s="9">
        <v>2452205</v>
      </c>
      <c r="D42" s="9">
        <v>0</v>
      </c>
      <c r="E42" s="9">
        <v>0</v>
      </c>
      <c r="F42"/>
    </row>
    <row r="43" spans="1:11" ht="25.5" customHeight="1">
      <c r="A43" s="13">
        <v>34</v>
      </c>
      <c r="B43" s="15" t="s">
        <v>41</v>
      </c>
      <c r="C43" s="9">
        <v>3438173</v>
      </c>
      <c r="D43" s="46">
        <v>5834399</v>
      </c>
      <c r="E43" s="46">
        <v>10347743</v>
      </c>
      <c r="F43"/>
    </row>
    <row r="44" spans="1:11" ht="59.25" customHeight="1">
      <c r="A44" s="13">
        <v>35</v>
      </c>
      <c r="B44" s="18" t="s">
        <v>42</v>
      </c>
      <c r="C44" s="9">
        <v>48374779.759999998</v>
      </c>
      <c r="D44" s="9">
        <v>0</v>
      </c>
      <c r="E44" s="9">
        <v>0</v>
      </c>
      <c r="F44"/>
    </row>
    <row r="45" spans="1:11" ht="33.75" customHeight="1">
      <c r="A45" s="13">
        <v>36</v>
      </c>
      <c r="B45" s="18" t="s">
        <v>73</v>
      </c>
      <c r="C45" s="9">
        <v>8333</v>
      </c>
      <c r="D45" s="9">
        <v>0</v>
      </c>
      <c r="E45" s="9">
        <v>0</v>
      </c>
      <c r="F45"/>
    </row>
    <row r="46" spans="1:11" ht="42" customHeight="1">
      <c r="A46" s="13">
        <v>37</v>
      </c>
      <c r="B46" s="15" t="s">
        <v>74</v>
      </c>
      <c r="C46" s="9">
        <v>0</v>
      </c>
      <c r="D46" s="9">
        <v>1543159</v>
      </c>
      <c r="E46" s="9">
        <v>0</v>
      </c>
      <c r="F46"/>
    </row>
    <row r="47" spans="1:11" ht="51.75" customHeight="1">
      <c r="A47" s="13"/>
      <c r="B47" s="15" t="s">
        <v>75</v>
      </c>
      <c r="C47" s="9">
        <v>0</v>
      </c>
      <c r="D47" s="39">
        <v>6675915.3399999999</v>
      </c>
      <c r="E47" s="39">
        <v>681120.26</v>
      </c>
      <c r="F47"/>
    </row>
    <row r="48" spans="1:11" ht="51.75" customHeight="1">
      <c r="A48" s="13"/>
      <c r="B48" s="19" t="s">
        <v>43</v>
      </c>
      <c r="C48" s="9">
        <v>0</v>
      </c>
      <c r="D48" s="39">
        <v>2975000</v>
      </c>
      <c r="E48" s="9">
        <v>0</v>
      </c>
      <c r="F48"/>
    </row>
    <row r="49" spans="1:6" ht="49.5" customHeight="1">
      <c r="A49" s="13">
        <v>38</v>
      </c>
      <c r="B49" s="15" t="s">
        <v>47</v>
      </c>
      <c r="C49" s="9">
        <v>16575859.18</v>
      </c>
      <c r="D49" s="9">
        <v>20118449.82</v>
      </c>
      <c r="E49" s="9">
        <v>0</v>
      </c>
      <c r="F49"/>
    </row>
    <row r="50" spans="1:6" ht="49.5" customHeight="1">
      <c r="A50" s="13">
        <v>39</v>
      </c>
      <c r="B50" s="15" t="s">
        <v>48</v>
      </c>
      <c r="C50" s="9">
        <v>829737</v>
      </c>
      <c r="D50" s="9">
        <v>1512665.4</v>
      </c>
      <c r="E50" s="9">
        <v>0</v>
      </c>
      <c r="F50"/>
    </row>
    <row r="51" spans="1:6" ht="36.75" customHeight="1">
      <c r="A51" s="13">
        <v>40</v>
      </c>
      <c r="B51" s="15" t="s">
        <v>49</v>
      </c>
      <c r="C51" s="9">
        <v>12667492</v>
      </c>
      <c r="D51" s="9">
        <v>7508860</v>
      </c>
      <c r="E51" s="9">
        <v>3835291</v>
      </c>
      <c r="F51"/>
    </row>
    <row r="52" spans="1:6" ht="49.5" customHeight="1">
      <c r="A52" s="13">
        <v>41</v>
      </c>
      <c r="B52" s="15" t="s">
        <v>76</v>
      </c>
      <c r="C52" s="9">
        <v>665853</v>
      </c>
      <c r="D52" s="9">
        <v>0</v>
      </c>
      <c r="E52" s="9">
        <v>0</v>
      </c>
      <c r="F52"/>
    </row>
    <row r="53" spans="1:6" ht="48" customHeight="1">
      <c r="A53" s="13">
        <v>42</v>
      </c>
      <c r="B53" s="15" t="s">
        <v>77</v>
      </c>
      <c r="C53" s="9">
        <v>360554.1</v>
      </c>
      <c r="D53" s="9">
        <v>0</v>
      </c>
      <c r="E53" s="9">
        <v>0</v>
      </c>
      <c r="F53"/>
    </row>
    <row r="54" spans="1:6" ht="57.75" customHeight="1">
      <c r="A54" s="13">
        <v>43</v>
      </c>
      <c r="B54" s="15" t="s">
        <v>78</v>
      </c>
      <c r="C54" s="9">
        <v>260000</v>
      </c>
      <c r="D54" s="9">
        <v>0</v>
      </c>
      <c r="E54" s="9">
        <v>0</v>
      </c>
      <c r="F54"/>
    </row>
    <row r="55" spans="1:6" ht="45" customHeight="1">
      <c r="A55" s="13">
        <v>44</v>
      </c>
      <c r="B55" s="18" t="s">
        <v>79</v>
      </c>
      <c r="C55" s="9">
        <v>815000</v>
      </c>
      <c r="D55" s="9">
        <v>0</v>
      </c>
      <c r="E55" s="9">
        <v>0</v>
      </c>
      <c r="F55"/>
    </row>
    <row r="56" spans="1:6" ht="72.75" customHeight="1">
      <c r="A56" s="13">
        <v>45</v>
      </c>
      <c r="B56" s="15" t="s">
        <v>80</v>
      </c>
      <c r="C56" s="9">
        <v>2260514.4</v>
      </c>
      <c r="D56" s="9">
        <v>0</v>
      </c>
      <c r="E56" s="9">
        <v>0</v>
      </c>
      <c r="F56"/>
    </row>
    <row r="57" spans="1:6" ht="54.75" customHeight="1">
      <c r="A57" s="13"/>
      <c r="B57" s="18" t="s">
        <v>81</v>
      </c>
      <c r="C57" s="9">
        <v>7200000</v>
      </c>
      <c r="D57" s="9">
        <v>0</v>
      </c>
      <c r="E57" s="9">
        <v>0</v>
      </c>
      <c r="F57"/>
    </row>
    <row r="58" spans="1:6" ht="42.75" customHeight="1">
      <c r="A58" s="13"/>
      <c r="B58" s="18" t="s">
        <v>82</v>
      </c>
      <c r="C58" s="9">
        <v>115000</v>
      </c>
      <c r="D58" s="9"/>
      <c r="E58" s="9"/>
      <c r="F58"/>
    </row>
    <row r="59" spans="1:6" ht="58.5" customHeight="1">
      <c r="A59" s="13"/>
      <c r="B59" s="18" t="s">
        <v>50</v>
      </c>
      <c r="C59" s="9">
        <v>6153300</v>
      </c>
      <c r="D59" s="49">
        <v>18459800</v>
      </c>
      <c r="E59" s="49">
        <v>18459800</v>
      </c>
      <c r="F59"/>
    </row>
    <row r="60" spans="1:6" ht="58.5" customHeight="1">
      <c r="A60" s="13"/>
      <c r="B60" s="20" t="s">
        <v>51</v>
      </c>
      <c r="C60" s="39">
        <v>3745200</v>
      </c>
      <c r="D60" s="49"/>
      <c r="E60" s="49"/>
      <c r="F60"/>
    </row>
    <row r="61" spans="1:6" ht="58.5" customHeight="1">
      <c r="A61" s="13"/>
      <c r="B61" s="20" t="s">
        <v>83</v>
      </c>
      <c r="C61" s="39">
        <v>4777125.87</v>
      </c>
      <c r="D61" s="49"/>
      <c r="E61" s="49"/>
      <c r="F61"/>
    </row>
    <row r="62" spans="1:6" ht="17.25" customHeight="1">
      <c r="A62" s="13"/>
      <c r="B62" s="26" t="s">
        <v>54</v>
      </c>
      <c r="C62" s="27">
        <f>SUM(C9:C61)</f>
        <v>651550167.09000003</v>
      </c>
      <c r="D62" s="27">
        <f>SUM(D9:D59)</f>
        <v>555516882.75999999</v>
      </c>
      <c r="E62" s="27">
        <f>SUM(E9:E59)</f>
        <v>528163880.31</v>
      </c>
      <c r="F62"/>
    </row>
    <row r="63" spans="1:6">
      <c r="B63" s="45"/>
      <c r="C63" s="45"/>
      <c r="D63" s="45"/>
      <c r="E63" s="45"/>
      <c r="F63" s="45"/>
    </row>
    <row r="64" spans="1:6">
      <c r="B64"/>
      <c r="C64" s="45"/>
      <c r="D64"/>
      <c r="E64"/>
    </row>
    <row r="65" spans="2:5">
      <c r="B65" s="2" t="s">
        <v>89</v>
      </c>
      <c r="C65" s="54">
        <v>646773041.22000003</v>
      </c>
      <c r="D65" s="45">
        <v>555516882.75999999</v>
      </c>
      <c r="E65" s="45">
        <f>[1]Лист1!$X$113+[1]Лист1!$X$117+[1]Лист1!$X$125+[1]Лист1!$X$149</f>
        <v>528163880.31</v>
      </c>
    </row>
    <row r="66" spans="2:5">
      <c r="C66"/>
      <c r="D66"/>
      <c r="E66"/>
    </row>
    <row r="67" spans="2:5">
      <c r="C67" s="45">
        <f>C62-C65</f>
        <v>4777125.8700000048</v>
      </c>
      <c r="D67" s="45">
        <f>D62-D65</f>
        <v>0</v>
      </c>
      <c r="E67" s="45">
        <f>E62-E65</f>
        <v>0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4"/>
  <sheetViews>
    <sheetView topLeftCell="A51" zoomScaleNormal="100" workbookViewId="0">
      <selection activeCell="F63" sqref="F63"/>
    </sheetView>
  </sheetViews>
  <sheetFormatPr defaultRowHeight="15"/>
  <cols>
    <col min="1" max="1" width="3.5703125" style="1"/>
    <col min="2" max="2" width="35" style="2"/>
    <col min="3" max="3" width="12.7109375" style="2"/>
    <col min="4" max="4" width="10.28515625" style="2"/>
    <col min="5" max="5" width="12.7109375" style="2"/>
    <col min="6" max="6" width="9.7109375" style="2"/>
    <col min="7" max="7" width="8.7109375" style="2"/>
    <col min="8" max="8" width="6.28515625" style="2"/>
    <col min="9" max="9" width="8.7109375" style="2"/>
    <col min="10" max="10" width="7.5703125" style="2"/>
    <col min="11" max="1025" width="6.140625" style="2"/>
  </cols>
  <sheetData>
    <row r="1" spans="1:11" ht="13.5" customHeight="1">
      <c r="A1"/>
      <c r="B1"/>
      <c r="C1"/>
      <c r="D1" s="2" t="s">
        <v>90</v>
      </c>
      <c r="E1"/>
      <c r="F1"/>
      <c r="G1"/>
      <c r="H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H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H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H4"/>
      <c r="I4"/>
      <c r="J4"/>
      <c r="K4"/>
    </row>
    <row r="5" spans="1:11" ht="12" customHeight="1">
      <c r="A5"/>
      <c r="B5"/>
      <c r="C5"/>
      <c r="D5"/>
      <c r="E5"/>
      <c r="F5"/>
      <c r="G5"/>
      <c r="H5"/>
      <c r="I5"/>
      <c r="J5"/>
      <c r="K5"/>
    </row>
    <row r="6" spans="1:11" ht="34.5" customHeight="1">
      <c r="A6" s="63" t="s">
        <v>87</v>
      </c>
      <c r="B6" s="63"/>
      <c r="C6" s="63"/>
      <c r="D6" s="63"/>
      <c r="E6" s="63"/>
      <c r="F6"/>
      <c r="G6"/>
      <c r="H6"/>
      <c r="I6"/>
      <c r="J6"/>
      <c r="K6"/>
    </row>
    <row r="7" spans="1:11" ht="11.25" customHeight="1">
      <c r="A7" s="64"/>
      <c r="B7" s="64"/>
      <c r="C7"/>
      <c r="D7"/>
      <c r="E7"/>
      <c r="F7"/>
      <c r="G7"/>
      <c r="H7"/>
      <c r="I7"/>
      <c r="J7"/>
      <c r="K7"/>
    </row>
    <row r="8" spans="1:11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  <c r="F8"/>
      <c r="G8"/>
      <c r="H8"/>
      <c r="I8"/>
      <c r="J8"/>
      <c r="K8"/>
    </row>
    <row r="9" spans="1:11" ht="27.75" customHeight="1">
      <c r="A9" s="7">
        <v>1</v>
      </c>
      <c r="B9" s="8" t="s">
        <v>10</v>
      </c>
      <c r="C9" s="39">
        <v>177261400</v>
      </c>
      <c r="D9" s="9">
        <v>150150200</v>
      </c>
      <c r="E9" s="9">
        <v>157246900</v>
      </c>
      <c r="F9"/>
      <c r="G9"/>
      <c r="H9"/>
      <c r="I9"/>
      <c r="J9"/>
      <c r="K9"/>
    </row>
    <row r="10" spans="1:11" ht="28.5" customHeight="1">
      <c r="A10" s="7">
        <v>2</v>
      </c>
      <c r="B10" s="8" t="s">
        <v>11</v>
      </c>
      <c r="C10" s="39">
        <v>1522000</v>
      </c>
      <c r="D10" s="9">
        <v>0</v>
      </c>
      <c r="E10" s="9">
        <v>0</v>
      </c>
      <c r="F10"/>
      <c r="G10"/>
      <c r="H10"/>
      <c r="I10"/>
      <c r="J10"/>
      <c r="K10"/>
    </row>
    <row r="11" spans="1:11" ht="35.25" hidden="1" customHeight="1">
      <c r="A11" s="7">
        <v>3</v>
      </c>
      <c r="B11" s="8" t="s">
        <v>67</v>
      </c>
      <c r="C11" s="39">
        <v>0</v>
      </c>
      <c r="D11" s="9">
        <v>0</v>
      </c>
      <c r="E11" s="9">
        <v>0</v>
      </c>
      <c r="F11"/>
      <c r="G11"/>
      <c r="H11"/>
      <c r="I11"/>
      <c r="J11"/>
      <c r="K11"/>
    </row>
    <row r="12" spans="1:11" ht="43.5" customHeight="1">
      <c r="A12" s="7">
        <v>3</v>
      </c>
      <c r="B12" s="8" t="s">
        <v>68</v>
      </c>
      <c r="C12" s="39">
        <v>3046848.63</v>
      </c>
      <c r="D12" s="9">
        <v>0</v>
      </c>
      <c r="E12" s="9">
        <v>0</v>
      </c>
      <c r="F12"/>
      <c r="G12"/>
      <c r="H12"/>
      <c r="I12"/>
      <c r="J12"/>
      <c r="K12"/>
    </row>
    <row r="13" spans="1:11" ht="38.25" customHeight="1">
      <c r="A13" s="7">
        <v>4</v>
      </c>
      <c r="B13" s="10" t="s">
        <v>12</v>
      </c>
      <c r="C13" s="39">
        <v>245974499</v>
      </c>
      <c r="D13" s="9">
        <v>234951200</v>
      </c>
      <c r="E13" s="9">
        <v>231932400</v>
      </c>
      <c r="F13"/>
      <c r="G13"/>
      <c r="H13"/>
      <c r="I13"/>
      <c r="J13"/>
      <c r="K13"/>
    </row>
    <row r="14" spans="1:11" ht="89.25" customHeight="1">
      <c r="A14" s="7">
        <v>5</v>
      </c>
      <c r="B14" s="10" t="s">
        <v>13</v>
      </c>
      <c r="C14" s="39">
        <v>6276100</v>
      </c>
      <c r="D14" s="9">
        <v>6276100</v>
      </c>
      <c r="E14" s="9">
        <v>6276100</v>
      </c>
      <c r="F14"/>
      <c r="G14"/>
      <c r="H14"/>
      <c r="I14"/>
      <c r="J14"/>
      <c r="K14"/>
    </row>
    <row r="15" spans="1:11" ht="57.75" customHeight="1">
      <c r="A15" s="7">
        <v>6</v>
      </c>
      <c r="B15" s="10" t="s">
        <v>14</v>
      </c>
      <c r="C15" s="39">
        <v>8545908</v>
      </c>
      <c r="D15" s="9">
        <v>2263040</v>
      </c>
      <c r="E15" s="9">
        <v>4455360</v>
      </c>
      <c r="F15"/>
      <c r="G15"/>
      <c r="H15"/>
      <c r="I15"/>
      <c r="J15"/>
      <c r="K15"/>
    </row>
    <row r="16" spans="1:11" ht="50.25" customHeight="1">
      <c r="A16" s="7">
        <v>7</v>
      </c>
      <c r="B16" s="10" t="s">
        <v>15</v>
      </c>
      <c r="C16" s="39">
        <v>829800</v>
      </c>
      <c r="D16" s="9">
        <v>829800</v>
      </c>
      <c r="E16" s="9">
        <v>829800</v>
      </c>
      <c r="F16"/>
      <c r="G16"/>
      <c r="H16"/>
      <c r="I16"/>
      <c r="J16"/>
      <c r="K16"/>
    </row>
    <row r="17" spans="1:11" ht="41.25" customHeight="1">
      <c r="A17" s="7">
        <v>8</v>
      </c>
      <c r="B17" s="10" t="s">
        <v>16</v>
      </c>
      <c r="C17" s="39">
        <v>1731800</v>
      </c>
      <c r="D17" s="9">
        <v>1731800</v>
      </c>
      <c r="E17" s="9">
        <v>1731800</v>
      </c>
      <c r="F17"/>
      <c r="G17"/>
      <c r="H17"/>
      <c r="I17"/>
      <c r="J17"/>
      <c r="K17"/>
    </row>
    <row r="18" spans="1:11" ht="27.75" customHeight="1">
      <c r="A18" s="7">
        <v>9</v>
      </c>
      <c r="B18" s="10" t="s">
        <v>17</v>
      </c>
      <c r="C18" s="39">
        <v>2839300</v>
      </c>
      <c r="D18" s="9">
        <v>2839300</v>
      </c>
      <c r="E18" s="9">
        <v>2839300</v>
      </c>
      <c r="F18"/>
      <c r="G18"/>
      <c r="H18"/>
      <c r="I18"/>
      <c r="J18"/>
      <c r="K18"/>
    </row>
    <row r="19" spans="1:11" ht="52.5" customHeight="1">
      <c r="A19" s="7">
        <v>10</v>
      </c>
      <c r="B19" s="10" t="s">
        <v>18</v>
      </c>
      <c r="C19" s="39">
        <v>341100</v>
      </c>
      <c r="D19" s="9">
        <v>341100</v>
      </c>
      <c r="E19" s="9">
        <v>341100</v>
      </c>
      <c r="F19"/>
      <c r="G19"/>
      <c r="H19"/>
      <c r="I19"/>
      <c r="J19"/>
      <c r="K19"/>
    </row>
    <row r="20" spans="1:11" ht="27" customHeight="1">
      <c r="A20" s="7">
        <v>11</v>
      </c>
      <c r="B20" s="10" t="s">
        <v>19</v>
      </c>
      <c r="C20" s="39">
        <v>2400</v>
      </c>
      <c r="D20" s="9">
        <v>2400</v>
      </c>
      <c r="E20" s="9">
        <v>2400</v>
      </c>
      <c r="F20"/>
      <c r="G20"/>
      <c r="H20"/>
      <c r="I20"/>
      <c r="J20"/>
      <c r="K20"/>
    </row>
    <row r="21" spans="1:11" ht="59.25" customHeight="1">
      <c r="A21" s="13">
        <v>12</v>
      </c>
      <c r="B21" s="10" t="s">
        <v>20</v>
      </c>
      <c r="C21" s="39">
        <v>23000</v>
      </c>
      <c r="D21" s="9">
        <v>23000</v>
      </c>
      <c r="E21" s="9">
        <v>23000</v>
      </c>
      <c r="F21"/>
      <c r="G21"/>
      <c r="H21"/>
      <c r="I21"/>
      <c r="J21"/>
      <c r="K21"/>
    </row>
    <row r="22" spans="1:11" ht="38.25" customHeight="1">
      <c r="A22" s="13">
        <v>13</v>
      </c>
      <c r="B22" s="10" t="s">
        <v>21</v>
      </c>
      <c r="C22" s="39">
        <v>125100</v>
      </c>
      <c r="D22" s="9">
        <v>125100</v>
      </c>
      <c r="E22" s="9">
        <v>125100</v>
      </c>
      <c r="F22"/>
      <c r="G22"/>
      <c r="H22"/>
      <c r="I22"/>
      <c r="J22"/>
      <c r="K22"/>
    </row>
    <row r="23" spans="1:11" ht="45.75" customHeight="1">
      <c r="A23" s="13">
        <v>14</v>
      </c>
      <c r="B23" s="14" t="s">
        <v>22</v>
      </c>
      <c r="C23" s="39">
        <v>101000</v>
      </c>
      <c r="D23" s="9">
        <v>101000</v>
      </c>
      <c r="E23" s="9">
        <v>101000</v>
      </c>
      <c r="F23"/>
      <c r="G23" s="28"/>
      <c r="H23"/>
      <c r="I23"/>
      <c r="J23"/>
      <c r="K23"/>
    </row>
    <row r="24" spans="1:11" ht="68.25" customHeight="1">
      <c r="A24" s="13">
        <v>15</v>
      </c>
      <c r="B24" s="14" t="s">
        <v>23</v>
      </c>
      <c r="C24" s="39">
        <v>120200</v>
      </c>
      <c r="D24" s="9">
        <v>240300</v>
      </c>
      <c r="E24" s="9">
        <v>240300</v>
      </c>
      <c r="F24"/>
      <c r="G24"/>
      <c r="H24"/>
      <c r="I24"/>
      <c r="J24"/>
      <c r="K24"/>
    </row>
    <row r="25" spans="1:11" ht="48.75" customHeight="1">
      <c r="A25" s="13">
        <v>16</v>
      </c>
      <c r="B25" s="8" t="s">
        <v>24</v>
      </c>
      <c r="C25" s="39">
        <v>8300</v>
      </c>
      <c r="D25" s="9">
        <v>2720</v>
      </c>
      <c r="E25" s="9">
        <v>0</v>
      </c>
      <c r="F25"/>
      <c r="G25"/>
      <c r="H25"/>
      <c r="I25"/>
      <c r="J25"/>
      <c r="K25"/>
    </row>
    <row r="26" spans="1:11" ht="64.5" customHeight="1">
      <c r="A26" s="13">
        <v>17</v>
      </c>
      <c r="B26" s="15" t="s">
        <v>25</v>
      </c>
      <c r="C26" s="39">
        <v>780</v>
      </c>
      <c r="D26" s="9">
        <v>260</v>
      </c>
      <c r="E26" s="9">
        <v>0</v>
      </c>
      <c r="F26"/>
      <c r="G26"/>
      <c r="H26"/>
      <c r="I26"/>
      <c r="J26"/>
      <c r="K26"/>
    </row>
    <row r="27" spans="1:11" ht="50.25" customHeight="1">
      <c r="A27" s="13">
        <v>18</v>
      </c>
      <c r="B27" s="8" t="s">
        <v>26</v>
      </c>
      <c r="C27" s="39">
        <v>148192.43</v>
      </c>
      <c r="D27" s="9">
        <v>211199.44</v>
      </c>
      <c r="E27" s="9">
        <v>218000.19</v>
      </c>
      <c r="F27"/>
      <c r="G27"/>
      <c r="H27"/>
      <c r="I27"/>
      <c r="J27"/>
      <c r="K27"/>
    </row>
    <row r="28" spans="1:11" ht="89.25" customHeight="1">
      <c r="A28" s="13">
        <v>19</v>
      </c>
      <c r="B28" s="15" t="s">
        <v>27</v>
      </c>
      <c r="C28" s="39">
        <v>11114274.6</v>
      </c>
      <c r="D28" s="9">
        <v>12824163</v>
      </c>
      <c r="E28" s="9">
        <v>12824163</v>
      </c>
      <c r="F28"/>
      <c r="G28"/>
      <c r="H28"/>
      <c r="I28"/>
      <c r="J28"/>
      <c r="K28"/>
    </row>
    <row r="29" spans="1:11" ht="59.25" customHeight="1">
      <c r="A29" s="13">
        <v>20</v>
      </c>
      <c r="B29" s="15" t="s">
        <v>28</v>
      </c>
      <c r="C29" s="39">
        <v>4500</v>
      </c>
      <c r="D29" s="9">
        <v>3300</v>
      </c>
      <c r="E29" s="9">
        <v>27000</v>
      </c>
      <c r="F29"/>
      <c r="G29"/>
      <c r="H29"/>
      <c r="I29"/>
      <c r="J29"/>
      <c r="K29"/>
    </row>
    <row r="30" spans="1:11" ht="50.25" customHeight="1">
      <c r="A30" s="13">
        <v>21</v>
      </c>
      <c r="B30" s="15" t="s">
        <v>29</v>
      </c>
      <c r="C30" s="39">
        <v>1152800</v>
      </c>
      <c r="D30" s="9">
        <v>1268100</v>
      </c>
      <c r="E30" s="9">
        <v>1395000</v>
      </c>
      <c r="F30"/>
      <c r="G30"/>
      <c r="H30"/>
      <c r="I30"/>
      <c r="J30"/>
      <c r="K30"/>
    </row>
    <row r="31" spans="1:11" ht="57.75" customHeight="1">
      <c r="A31" s="13">
        <v>22</v>
      </c>
      <c r="B31" s="15" t="s">
        <v>69</v>
      </c>
      <c r="C31" s="39">
        <v>104400</v>
      </c>
      <c r="D31" s="9">
        <v>104400</v>
      </c>
      <c r="E31" s="9">
        <v>104400</v>
      </c>
      <c r="F31"/>
      <c r="G31"/>
      <c r="H31"/>
      <c r="I31"/>
      <c r="J31"/>
      <c r="K31"/>
    </row>
    <row r="32" spans="1:11" ht="75" customHeight="1">
      <c r="A32" s="13">
        <v>23</v>
      </c>
      <c r="B32" s="15" t="s">
        <v>70</v>
      </c>
      <c r="C32" s="39">
        <v>9400</v>
      </c>
      <c r="D32" s="9">
        <v>9400</v>
      </c>
      <c r="E32" s="9">
        <v>9400</v>
      </c>
      <c r="F32"/>
      <c r="G32"/>
      <c r="H32"/>
      <c r="I32"/>
      <c r="J32"/>
      <c r="K32"/>
    </row>
    <row r="33" spans="1:11" ht="75" customHeight="1">
      <c r="A33" s="13">
        <v>24</v>
      </c>
      <c r="B33" s="55" t="s">
        <v>32</v>
      </c>
      <c r="C33" s="39">
        <v>167100</v>
      </c>
      <c r="D33" s="9">
        <v>167100</v>
      </c>
      <c r="E33" s="9">
        <v>167100</v>
      </c>
      <c r="F33"/>
      <c r="G33"/>
      <c r="H33"/>
      <c r="I33"/>
      <c r="J33"/>
      <c r="K33"/>
    </row>
    <row r="34" spans="1:11" ht="75" customHeight="1">
      <c r="A34" s="13">
        <v>25</v>
      </c>
      <c r="B34" s="15" t="s">
        <v>33</v>
      </c>
      <c r="C34" s="39">
        <v>44286293.18</v>
      </c>
      <c r="D34" s="9">
        <v>36589100</v>
      </c>
      <c r="E34" s="9">
        <v>36589100</v>
      </c>
      <c r="F34"/>
      <c r="G34"/>
      <c r="H34"/>
      <c r="I34"/>
      <c r="J34"/>
      <c r="K34"/>
    </row>
    <row r="35" spans="1:11" ht="75" customHeight="1">
      <c r="A35" s="13">
        <v>26</v>
      </c>
      <c r="B35" s="10" t="s">
        <v>34</v>
      </c>
      <c r="C35" s="51">
        <v>12010066.949999999</v>
      </c>
      <c r="D35" s="9">
        <v>8571500</v>
      </c>
      <c r="E35" s="9">
        <v>8071700</v>
      </c>
      <c r="F35" s="51">
        <v>12442034.470000001</v>
      </c>
      <c r="G35">
        <v>7221317.4699999997</v>
      </c>
      <c r="H35" s="2">
        <v>3750000</v>
      </c>
      <c r="I35" s="41">
        <v>1038749.48</v>
      </c>
      <c r="J35" s="41">
        <f>SUM(G35:I35)</f>
        <v>12010066.949999999</v>
      </c>
      <c r="K35" s="42">
        <f>F35-J35</f>
        <v>431967.52000000142</v>
      </c>
    </row>
    <row r="36" spans="1:11" ht="50.25" customHeight="1">
      <c r="A36" s="13">
        <v>27</v>
      </c>
      <c r="B36" s="15" t="s">
        <v>36</v>
      </c>
      <c r="C36" s="39">
        <v>84100</v>
      </c>
      <c r="D36" s="9">
        <v>84100</v>
      </c>
      <c r="E36" s="9">
        <v>84100</v>
      </c>
      <c r="F36"/>
      <c r="G36"/>
      <c r="J36" s="2">
        <v>364232.48</v>
      </c>
      <c r="K36" s="2">
        <f>K35+J36</f>
        <v>796200.0000000014</v>
      </c>
    </row>
    <row r="37" spans="1:11" ht="57.75" customHeight="1">
      <c r="A37" s="13">
        <v>28</v>
      </c>
      <c r="B37" s="15" t="s">
        <v>71</v>
      </c>
      <c r="C37" s="56">
        <v>0</v>
      </c>
      <c r="D37" s="56">
        <v>0</v>
      </c>
      <c r="E37" s="9">
        <v>0</v>
      </c>
      <c r="F37">
        <v>-1349009.18</v>
      </c>
      <c r="G37"/>
      <c r="J37" s="45">
        <f>K35-J36</f>
        <v>67735.040000001434</v>
      </c>
    </row>
    <row r="38" spans="1:11" ht="57.75" customHeight="1">
      <c r="A38" s="13">
        <v>29</v>
      </c>
      <c r="B38" s="15" t="s">
        <v>37</v>
      </c>
      <c r="C38" s="39">
        <v>9661441.3399999999</v>
      </c>
      <c r="D38" s="9">
        <v>6932293.0700000003</v>
      </c>
      <c r="E38" s="9">
        <v>6747416.96</v>
      </c>
      <c r="F38"/>
      <c r="G38"/>
    </row>
    <row r="39" spans="1:11" ht="45.75" customHeight="1">
      <c r="A39" s="13">
        <v>30</v>
      </c>
      <c r="B39" s="15" t="s">
        <v>38</v>
      </c>
      <c r="C39" s="39">
        <v>4521261.42</v>
      </c>
      <c r="D39" s="9">
        <v>4931153.47</v>
      </c>
      <c r="E39" s="9">
        <v>5166811.8600000003</v>
      </c>
      <c r="F39"/>
      <c r="G39"/>
    </row>
    <row r="40" spans="1:11" ht="36" customHeight="1">
      <c r="A40" s="13">
        <v>31</v>
      </c>
      <c r="B40" s="15" t="s">
        <v>39</v>
      </c>
      <c r="C40" s="39">
        <v>15257000</v>
      </c>
      <c r="D40" s="9">
        <v>17757000</v>
      </c>
      <c r="E40" s="9">
        <v>16507000</v>
      </c>
      <c r="F40" s="53">
        <v>15208666.67</v>
      </c>
      <c r="G40" s="40">
        <f>F40-C40</f>
        <v>-48333.330000000075</v>
      </c>
    </row>
    <row r="41" spans="1:11" ht="33.75" customHeight="1">
      <c r="A41" s="13">
        <v>32</v>
      </c>
      <c r="B41" s="15" t="s">
        <v>72</v>
      </c>
      <c r="C41" s="39">
        <v>1497319.2</v>
      </c>
      <c r="D41" s="9">
        <v>0</v>
      </c>
      <c r="E41" s="9">
        <v>0</v>
      </c>
      <c r="F41"/>
      <c r="G41"/>
    </row>
    <row r="42" spans="1:11" ht="41.25" customHeight="1">
      <c r="A42" s="13">
        <v>33</v>
      </c>
      <c r="B42" s="15" t="s">
        <v>45</v>
      </c>
      <c r="C42" s="39">
        <v>2452205</v>
      </c>
      <c r="D42" s="9">
        <v>0</v>
      </c>
      <c r="E42" s="9">
        <v>0</v>
      </c>
      <c r="F42"/>
      <c r="G42"/>
    </row>
    <row r="43" spans="1:11" ht="25.5" customHeight="1">
      <c r="A43" s="13">
        <v>34</v>
      </c>
      <c r="B43" s="15" t="s">
        <v>41</v>
      </c>
      <c r="C43" s="39">
        <v>3438173</v>
      </c>
      <c r="D43" s="46">
        <v>5834399</v>
      </c>
      <c r="E43" s="46">
        <v>10347743</v>
      </c>
      <c r="F43"/>
      <c r="G43"/>
    </row>
    <row r="44" spans="1:11" ht="39.75" customHeight="1">
      <c r="A44" s="13">
        <v>35</v>
      </c>
      <c r="B44" s="18" t="s">
        <v>42</v>
      </c>
      <c r="C44" s="39">
        <v>48374779.759999998</v>
      </c>
      <c r="D44" s="9">
        <v>0</v>
      </c>
      <c r="E44" s="9">
        <v>0</v>
      </c>
      <c r="F44"/>
      <c r="G44"/>
    </row>
    <row r="45" spans="1:11" ht="25.5" customHeight="1">
      <c r="A45" s="13">
        <v>36</v>
      </c>
      <c r="B45" s="18" t="s">
        <v>73</v>
      </c>
      <c r="C45" s="39">
        <v>8333</v>
      </c>
      <c r="D45" s="9">
        <v>0</v>
      </c>
      <c r="E45" s="9">
        <v>0</v>
      </c>
      <c r="F45"/>
      <c r="G45"/>
    </row>
    <row r="46" spans="1:11" ht="42" customHeight="1">
      <c r="A46" s="13">
        <v>37</v>
      </c>
      <c r="B46" s="15" t="s">
        <v>74</v>
      </c>
      <c r="C46" s="9">
        <v>0</v>
      </c>
      <c r="D46" s="9">
        <v>1543159</v>
      </c>
      <c r="E46" s="9">
        <v>0</v>
      </c>
      <c r="F46"/>
      <c r="G46"/>
    </row>
    <row r="47" spans="1:11" ht="49.5" customHeight="1">
      <c r="A47" s="13">
        <v>38</v>
      </c>
      <c r="B47" s="57" t="s">
        <v>47</v>
      </c>
      <c r="C47" s="58">
        <v>16575859.18</v>
      </c>
      <c r="D47" s="9">
        <v>20118449.82</v>
      </c>
      <c r="E47" s="9">
        <v>0</v>
      </c>
      <c r="F47">
        <v>143539049.55000001</v>
      </c>
      <c r="G47" s="2">
        <f>F47-C63</f>
        <v>1780976.7000000179</v>
      </c>
    </row>
    <row r="48" spans="1:11" ht="49.5" customHeight="1">
      <c r="A48" s="13">
        <v>39</v>
      </c>
      <c r="B48" s="15" t="s">
        <v>48</v>
      </c>
      <c r="C48" s="39">
        <v>829737</v>
      </c>
      <c r="D48" s="9">
        <v>1512665.4</v>
      </c>
      <c r="E48" s="9">
        <v>0</v>
      </c>
      <c r="F48" s="53">
        <v>16575859.18</v>
      </c>
      <c r="G48" s="2">
        <v>1416744.22</v>
      </c>
    </row>
    <row r="49" spans="1:7" ht="36.75" customHeight="1">
      <c r="A49" s="13">
        <v>40</v>
      </c>
      <c r="B49" s="15" t="s">
        <v>49</v>
      </c>
      <c r="C49" s="39">
        <v>12667492</v>
      </c>
      <c r="D49" s="9">
        <v>7508860</v>
      </c>
      <c r="E49" s="9">
        <v>3835291</v>
      </c>
      <c r="F49" s="59">
        <f>C47-F48</f>
        <v>0</v>
      </c>
      <c r="G49" s="2">
        <f>G47-G48</f>
        <v>364232.48000001791</v>
      </c>
    </row>
    <row r="50" spans="1:7" ht="49.5" customHeight="1">
      <c r="A50" s="13">
        <v>41</v>
      </c>
      <c r="B50" s="15" t="s">
        <v>76</v>
      </c>
      <c r="C50" s="39">
        <v>665853</v>
      </c>
      <c r="D50" s="9">
        <v>0</v>
      </c>
      <c r="E50" s="9">
        <v>0</v>
      </c>
      <c r="F50"/>
    </row>
    <row r="51" spans="1:7" ht="39" customHeight="1">
      <c r="A51" s="13">
        <v>42</v>
      </c>
      <c r="B51" s="15" t="s">
        <v>77</v>
      </c>
      <c r="C51" s="39">
        <v>360554.1</v>
      </c>
      <c r="D51" s="9">
        <v>0</v>
      </c>
      <c r="E51" s="9">
        <v>0</v>
      </c>
      <c r="F51" s="56"/>
    </row>
    <row r="52" spans="1:7" ht="57.75" customHeight="1">
      <c r="A52" s="13">
        <v>43</v>
      </c>
      <c r="B52" s="15" t="s">
        <v>78</v>
      </c>
      <c r="C52" s="39">
        <v>260000</v>
      </c>
      <c r="D52" s="9">
        <v>0</v>
      </c>
      <c r="E52" s="9">
        <v>0</v>
      </c>
      <c r="F52" s="28">
        <v>-7811336.5999999996</v>
      </c>
    </row>
    <row r="53" spans="1:7" ht="45" customHeight="1">
      <c r="A53" s="13">
        <v>44</v>
      </c>
      <c r="B53" s="18" t="s">
        <v>79</v>
      </c>
      <c r="C53" s="58">
        <v>815000</v>
      </c>
      <c r="D53" s="9">
        <v>0</v>
      </c>
      <c r="E53" s="9">
        <v>0</v>
      </c>
      <c r="F53" s="53">
        <v>37000</v>
      </c>
    </row>
    <row r="54" spans="1:7" ht="67.5" customHeight="1">
      <c r="A54" s="13">
        <v>45</v>
      </c>
      <c r="B54" s="15" t="s">
        <v>80</v>
      </c>
      <c r="C54" s="39">
        <v>2260514.4</v>
      </c>
      <c r="D54" s="9">
        <v>0</v>
      </c>
      <c r="E54" s="9">
        <v>0</v>
      </c>
      <c r="F54" s="45"/>
    </row>
    <row r="55" spans="1:7" ht="17.25" customHeight="1">
      <c r="A55" s="13"/>
      <c r="B55" s="26" t="s">
        <v>54</v>
      </c>
      <c r="C55" s="27">
        <f>SUM(C9:C54)</f>
        <v>637476185.18999994</v>
      </c>
      <c r="D55" s="27">
        <f>SUM(D9:D53)</f>
        <v>525847662.19999999</v>
      </c>
      <c r="E55" s="27">
        <f>SUM(E9:E53)</f>
        <v>508238786.00999999</v>
      </c>
      <c r="F55" s="45">
        <f>SUM(F51:F54)</f>
        <v>-7774336.5999999996</v>
      </c>
    </row>
    <row r="56" spans="1:7">
      <c r="B56"/>
      <c r="C56"/>
      <c r="D56"/>
      <c r="E56"/>
      <c r="F56" s="45">
        <f>C58-F55</f>
        <v>7774336.5999999996</v>
      </c>
    </row>
    <row r="57" spans="1:7">
      <c r="B57"/>
      <c r="C57" s="45">
        <v>637476185.19000006</v>
      </c>
      <c r="D57"/>
      <c r="E57"/>
      <c r="F57"/>
    </row>
    <row r="58" spans="1:7">
      <c r="B58"/>
      <c r="C58" s="45">
        <f>C57-C55</f>
        <v>0</v>
      </c>
      <c r="D58"/>
      <c r="E58"/>
      <c r="F58"/>
    </row>
    <row r="59" spans="1:7">
      <c r="B59"/>
      <c r="C59" s="45">
        <f>C58+F49</f>
        <v>0</v>
      </c>
      <c r="D59"/>
      <c r="E59"/>
      <c r="F59"/>
    </row>
    <row r="60" spans="1:7">
      <c r="B60"/>
      <c r="C60" s="45">
        <f>C59+F53</f>
        <v>37000</v>
      </c>
      <c r="D60"/>
      <c r="E60"/>
      <c r="F60"/>
    </row>
    <row r="61" spans="1:7">
      <c r="B61"/>
      <c r="C61" s="60">
        <f>C60-F37</f>
        <v>1386009.18</v>
      </c>
      <c r="D61"/>
      <c r="E61"/>
      <c r="F61"/>
    </row>
    <row r="62" spans="1:7">
      <c r="B62" s="2" t="s">
        <v>58</v>
      </c>
      <c r="C62" s="45">
        <f>SUM(C47:C54)</f>
        <v>34435009.68</v>
      </c>
      <c r="D62" s="2">
        <v>42209346.280000001</v>
      </c>
      <c r="E62" s="2">
        <f>D62-C62</f>
        <v>7774336.6000000015</v>
      </c>
      <c r="F62"/>
    </row>
    <row r="63" spans="1:7">
      <c r="B63" s="2" t="s">
        <v>57</v>
      </c>
      <c r="C63" s="45">
        <f>SUM(C33:C46)</f>
        <v>141758072.84999999</v>
      </c>
      <c r="D63" s="2">
        <v>143539049.55000001</v>
      </c>
      <c r="E63" s="12">
        <f>D63-C63</f>
        <v>1780976.7000000179</v>
      </c>
      <c r="F63" s="2" t="s">
        <v>91</v>
      </c>
    </row>
    <row r="64" spans="1:7">
      <c r="B64" s="2" t="s">
        <v>92</v>
      </c>
      <c r="C64" s="45">
        <f>SUM(C13:C32)</f>
        <v>279452854.03000003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61"/>
  <sheetViews>
    <sheetView topLeftCell="A36" zoomScaleNormal="100" workbookViewId="0">
      <selection activeCell="H37" sqref="H37"/>
    </sheetView>
  </sheetViews>
  <sheetFormatPr defaultRowHeight="15"/>
  <cols>
    <col min="1" max="1" width="3.5703125" style="1"/>
    <col min="2" max="2" width="35" style="2"/>
    <col min="3" max="3" width="9.42578125" style="2"/>
    <col min="4" max="4" width="9.85546875" style="2"/>
    <col min="5" max="5" width="12.7109375" style="2"/>
    <col min="6" max="6" width="9.7109375" style="2"/>
    <col min="7" max="7" width="8.7109375" style="2"/>
    <col min="8" max="8" width="6.28515625" style="2"/>
    <col min="9" max="9" width="8.7109375" style="2"/>
    <col min="10" max="10" width="7.5703125" style="2"/>
    <col min="11" max="1025" width="6.140625" style="2"/>
  </cols>
  <sheetData>
    <row r="1" spans="1:10" ht="13.5" customHeight="1">
      <c r="A1"/>
      <c r="B1"/>
      <c r="C1"/>
      <c r="D1" s="2" t="s">
        <v>90</v>
      </c>
      <c r="E1"/>
      <c r="F1"/>
      <c r="G1"/>
      <c r="H1"/>
      <c r="I1"/>
      <c r="J1"/>
    </row>
    <row r="2" spans="1:10" ht="15" customHeight="1">
      <c r="A2"/>
      <c r="B2"/>
      <c r="C2"/>
      <c r="D2" s="2" t="s">
        <v>1</v>
      </c>
      <c r="E2"/>
      <c r="F2"/>
      <c r="G2"/>
      <c r="H2"/>
      <c r="I2"/>
      <c r="J2"/>
    </row>
    <row r="3" spans="1:10" ht="15" customHeight="1">
      <c r="A3"/>
      <c r="B3"/>
      <c r="C3"/>
      <c r="D3" s="2" t="s">
        <v>2</v>
      </c>
      <c r="E3"/>
      <c r="F3"/>
      <c r="G3"/>
      <c r="H3"/>
      <c r="I3"/>
      <c r="J3"/>
    </row>
    <row r="4" spans="1:10" ht="12" customHeight="1">
      <c r="A4"/>
      <c r="B4"/>
      <c r="C4"/>
      <c r="D4" s="2" t="s">
        <v>3</v>
      </c>
      <c r="E4"/>
      <c r="F4"/>
      <c r="G4"/>
      <c r="H4"/>
      <c r="I4"/>
      <c r="J4"/>
    </row>
    <row r="5" spans="1:10" ht="12" customHeight="1">
      <c r="A5"/>
      <c r="B5"/>
      <c r="C5"/>
      <c r="D5"/>
      <c r="E5"/>
      <c r="F5"/>
      <c r="G5"/>
      <c r="H5"/>
      <c r="I5"/>
      <c r="J5"/>
    </row>
    <row r="6" spans="1:10" ht="34.5" customHeight="1">
      <c r="A6" s="63" t="s">
        <v>87</v>
      </c>
      <c r="B6" s="63"/>
      <c r="C6" s="63"/>
      <c r="D6" s="63"/>
      <c r="E6" s="63"/>
      <c r="F6"/>
      <c r="G6"/>
      <c r="H6"/>
      <c r="I6"/>
      <c r="J6"/>
    </row>
    <row r="7" spans="1:10" ht="11.25" customHeight="1">
      <c r="A7" s="64"/>
      <c r="B7" s="64"/>
      <c r="C7"/>
      <c r="D7"/>
      <c r="E7"/>
      <c r="F7"/>
      <c r="G7"/>
      <c r="H7"/>
      <c r="I7"/>
      <c r="J7"/>
    </row>
    <row r="8" spans="1:10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  <c r="F8"/>
      <c r="G8"/>
      <c r="H8"/>
      <c r="I8"/>
      <c r="J8"/>
    </row>
    <row r="9" spans="1:10" ht="27.75" customHeight="1">
      <c r="A9" s="7">
        <v>1</v>
      </c>
      <c r="B9" s="8" t="s">
        <v>10</v>
      </c>
      <c r="C9" s="39">
        <v>177261400</v>
      </c>
      <c r="D9" s="9">
        <v>150150200</v>
      </c>
      <c r="E9" s="9">
        <v>157246900</v>
      </c>
      <c r="F9"/>
      <c r="G9"/>
      <c r="H9"/>
      <c r="I9"/>
      <c r="J9"/>
    </row>
    <row r="10" spans="1:10" ht="28.5" customHeight="1">
      <c r="A10" s="7">
        <v>2</v>
      </c>
      <c r="B10" s="8" t="s">
        <v>11</v>
      </c>
      <c r="C10" s="39">
        <v>1522000</v>
      </c>
      <c r="D10" s="9">
        <v>0</v>
      </c>
      <c r="E10" s="9">
        <v>0</v>
      </c>
      <c r="F10"/>
      <c r="G10"/>
      <c r="H10"/>
      <c r="I10"/>
      <c r="J10"/>
    </row>
    <row r="11" spans="1:10" ht="35.25" hidden="1" customHeight="1">
      <c r="A11" s="7">
        <v>3</v>
      </c>
      <c r="B11" s="8" t="s">
        <v>67</v>
      </c>
      <c r="C11" s="39">
        <v>0</v>
      </c>
      <c r="D11" s="9">
        <v>0</v>
      </c>
      <c r="E11" s="9">
        <v>0</v>
      </c>
      <c r="F11"/>
      <c r="G11"/>
      <c r="H11"/>
      <c r="I11"/>
      <c r="J11"/>
    </row>
    <row r="12" spans="1:10" ht="43.5" customHeight="1">
      <c r="A12" s="7">
        <v>3</v>
      </c>
      <c r="B12" s="8" t="s">
        <v>68</v>
      </c>
      <c r="C12" s="39">
        <v>3046848.63</v>
      </c>
      <c r="D12" s="9">
        <v>0</v>
      </c>
      <c r="E12" s="9">
        <v>0</v>
      </c>
      <c r="F12"/>
      <c r="G12"/>
      <c r="H12"/>
      <c r="I12"/>
      <c r="J12"/>
    </row>
    <row r="13" spans="1:10" ht="38.25" customHeight="1">
      <c r="A13" s="7">
        <v>4</v>
      </c>
      <c r="B13" s="10" t="s">
        <v>12</v>
      </c>
      <c r="C13" s="39">
        <v>245974499</v>
      </c>
      <c r="D13" s="9">
        <v>234951200</v>
      </c>
      <c r="E13" s="9">
        <v>231932400</v>
      </c>
      <c r="F13"/>
      <c r="G13"/>
      <c r="H13"/>
      <c r="I13"/>
      <c r="J13"/>
    </row>
    <row r="14" spans="1:10" ht="89.25" customHeight="1">
      <c r="A14" s="7">
        <v>5</v>
      </c>
      <c r="B14" s="10" t="s">
        <v>13</v>
      </c>
      <c r="C14" s="39">
        <v>6276100</v>
      </c>
      <c r="D14" s="9">
        <v>6276100</v>
      </c>
      <c r="E14" s="9">
        <v>6276100</v>
      </c>
      <c r="F14"/>
      <c r="G14"/>
      <c r="H14"/>
      <c r="I14"/>
      <c r="J14"/>
    </row>
    <row r="15" spans="1:10" ht="57.75" customHeight="1">
      <c r="A15" s="7">
        <v>6</v>
      </c>
      <c r="B15" s="10" t="s">
        <v>14</v>
      </c>
      <c r="C15" s="39">
        <v>8545908</v>
      </c>
      <c r="D15" s="9">
        <v>2263040</v>
      </c>
      <c r="E15" s="9">
        <v>4455360</v>
      </c>
      <c r="F15"/>
      <c r="G15"/>
      <c r="H15"/>
      <c r="I15"/>
      <c r="J15"/>
    </row>
    <row r="16" spans="1:10" ht="50.25" customHeight="1">
      <c r="A16" s="7">
        <v>7</v>
      </c>
      <c r="B16" s="10" t="s">
        <v>15</v>
      </c>
      <c r="C16" s="39">
        <v>829800</v>
      </c>
      <c r="D16" s="9">
        <v>829800</v>
      </c>
      <c r="E16" s="9">
        <v>829800</v>
      </c>
      <c r="F16"/>
      <c r="G16"/>
      <c r="H16"/>
      <c r="I16"/>
      <c r="J16"/>
    </row>
    <row r="17" spans="1:10" ht="41.25" customHeight="1">
      <c r="A17" s="7">
        <v>8</v>
      </c>
      <c r="B17" s="10" t="s">
        <v>16</v>
      </c>
      <c r="C17" s="39">
        <v>1731800</v>
      </c>
      <c r="D17" s="9">
        <v>1731800</v>
      </c>
      <c r="E17" s="9">
        <v>1731800</v>
      </c>
      <c r="F17"/>
      <c r="G17"/>
      <c r="H17"/>
      <c r="I17"/>
      <c r="J17"/>
    </row>
    <row r="18" spans="1:10" ht="27.75" customHeight="1">
      <c r="A18" s="7">
        <v>9</v>
      </c>
      <c r="B18" s="10" t="s">
        <v>17</v>
      </c>
      <c r="C18" s="39">
        <v>2839300</v>
      </c>
      <c r="D18" s="9">
        <v>2839300</v>
      </c>
      <c r="E18" s="9">
        <v>2839300</v>
      </c>
      <c r="F18"/>
      <c r="G18"/>
      <c r="H18"/>
      <c r="I18"/>
      <c r="J18"/>
    </row>
    <row r="19" spans="1:10" ht="52.5" customHeight="1">
      <c r="A19" s="7">
        <v>10</v>
      </c>
      <c r="B19" s="10" t="s">
        <v>18</v>
      </c>
      <c r="C19" s="39">
        <v>341100</v>
      </c>
      <c r="D19" s="9">
        <v>341100</v>
      </c>
      <c r="E19" s="9">
        <v>341100</v>
      </c>
      <c r="F19"/>
      <c r="G19"/>
      <c r="H19"/>
      <c r="I19"/>
      <c r="J19"/>
    </row>
    <row r="20" spans="1:10" ht="27" customHeight="1">
      <c r="A20" s="7">
        <v>11</v>
      </c>
      <c r="B20" s="10" t="s">
        <v>19</v>
      </c>
      <c r="C20" s="39">
        <v>2400</v>
      </c>
      <c r="D20" s="9">
        <v>2400</v>
      </c>
      <c r="E20" s="9">
        <v>2400</v>
      </c>
      <c r="F20"/>
      <c r="G20"/>
      <c r="H20"/>
      <c r="I20"/>
      <c r="J20"/>
    </row>
    <row r="21" spans="1:10" ht="59.25" customHeight="1">
      <c r="A21" s="13">
        <v>12</v>
      </c>
      <c r="B21" s="10" t="s">
        <v>20</v>
      </c>
      <c r="C21" s="39">
        <v>23000</v>
      </c>
      <c r="D21" s="9">
        <v>23000</v>
      </c>
      <c r="E21" s="9">
        <v>23000</v>
      </c>
      <c r="F21"/>
      <c r="G21"/>
      <c r="H21"/>
      <c r="I21"/>
      <c r="J21"/>
    </row>
    <row r="22" spans="1:10" ht="38.25" customHeight="1">
      <c r="A22" s="13">
        <v>13</v>
      </c>
      <c r="B22" s="10" t="s">
        <v>21</v>
      </c>
      <c r="C22" s="39">
        <v>125100</v>
      </c>
      <c r="D22" s="9">
        <v>125100</v>
      </c>
      <c r="E22" s="9">
        <v>125100</v>
      </c>
      <c r="F22"/>
      <c r="G22"/>
      <c r="H22"/>
      <c r="I22"/>
      <c r="J22"/>
    </row>
    <row r="23" spans="1:10" ht="45.75" customHeight="1">
      <c r="A23" s="13">
        <v>14</v>
      </c>
      <c r="B23" s="14" t="s">
        <v>22</v>
      </c>
      <c r="C23" s="39">
        <v>101000</v>
      </c>
      <c r="D23" s="9">
        <v>101000</v>
      </c>
      <c r="E23" s="9">
        <v>101000</v>
      </c>
      <c r="F23"/>
      <c r="G23" s="28"/>
      <c r="H23"/>
      <c r="I23"/>
      <c r="J23"/>
    </row>
    <row r="24" spans="1:10" ht="68.25" customHeight="1">
      <c r="A24" s="13">
        <v>15</v>
      </c>
      <c r="B24" s="14" t="s">
        <v>23</v>
      </c>
      <c r="C24" s="39">
        <v>120200</v>
      </c>
      <c r="D24" s="9">
        <v>240300</v>
      </c>
      <c r="E24" s="9">
        <v>240300</v>
      </c>
      <c r="F24"/>
      <c r="G24"/>
      <c r="H24"/>
      <c r="I24"/>
      <c r="J24"/>
    </row>
    <row r="25" spans="1:10" ht="48.75" customHeight="1">
      <c r="A25" s="13">
        <v>16</v>
      </c>
      <c r="B25" s="8" t="s">
        <v>24</v>
      </c>
      <c r="C25" s="39">
        <v>8300</v>
      </c>
      <c r="D25" s="9">
        <v>2720</v>
      </c>
      <c r="E25" s="9">
        <v>0</v>
      </c>
      <c r="F25"/>
      <c r="G25"/>
      <c r="H25"/>
      <c r="I25"/>
      <c r="J25"/>
    </row>
    <row r="26" spans="1:10" ht="64.5" customHeight="1">
      <c r="A26" s="13">
        <v>17</v>
      </c>
      <c r="B26" s="15" t="s">
        <v>25</v>
      </c>
      <c r="C26" s="39">
        <v>780</v>
      </c>
      <c r="D26" s="9">
        <v>260</v>
      </c>
      <c r="E26" s="9">
        <v>0</v>
      </c>
      <c r="F26"/>
      <c r="G26"/>
      <c r="H26"/>
      <c r="I26"/>
      <c r="J26"/>
    </row>
    <row r="27" spans="1:10" ht="50.25" customHeight="1">
      <c r="A27" s="13">
        <v>18</v>
      </c>
      <c r="B27" s="8" t="s">
        <v>26</v>
      </c>
      <c r="C27" s="39">
        <v>148192.43</v>
      </c>
      <c r="D27" s="9">
        <v>211199.44</v>
      </c>
      <c r="E27" s="9">
        <v>218000.19</v>
      </c>
      <c r="F27"/>
      <c r="G27"/>
      <c r="H27"/>
      <c r="I27"/>
      <c r="J27"/>
    </row>
    <row r="28" spans="1:10" ht="89.25" customHeight="1">
      <c r="A28" s="13">
        <v>19</v>
      </c>
      <c r="B28" s="15" t="s">
        <v>27</v>
      </c>
      <c r="C28" s="39">
        <v>11114274.6</v>
      </c>
      <c r="D28" s="9">
        <v>12824163</v>
      </c>
      <c r="E28" s="9">
        <v>12824163</v>
      </c>
      <c r="F28"/>
      <c r="G28"/>
      <c r="H28"/>
      <c r="I28"/>
      <c r="J28"/>
    </row>
    <row r="29" spans="1:10" ht="59.25" customHeight="1">
      <c r="A29" s="13">
        <v>20</v>
      </c>
      <c r="B29" s="15" t="s">
        <v>28</v>
      </c>
      <c r="C29" s="39">
        <v>4500</v>
      </c>
      <c r="D29" s="9">
        <v>3300</v>
      </c>
      <c r="E29" s="9">
        <v>27000</v>
      </c>
      <c r="F29"/>
      <c r="G29"/>
      <c r="H29"/>
      <c r="I29"/>
      <c r="J29"/>
    </row>
    <row r="30" spans="1:10" ht="50.25" customHeight="1">
      <c r="A30" s="13">
        <v>21</v>
      </c>
      <c r="B30" s="15" t="s">
        <v>29</v>
      </c>
      <c r="C30" s="39">
        <v>1152800</v>
      </c>
      <c r="D30" s="9">
        <v>1268100</v>
      </c>
      <c r="E30" s="9">
        <v>1395000</v>
      </c>
      <c r="F30"/>
      <c r="G30"/>
      <c r="H30"/>
      <c r="I30"/>
      <c r="J30"/>
    </row>
    <row r="31" spans="1:10" ht="57.75" customHeight="1">
      <c r="A31" s="13">
        <v>22</v>
      </c>
      <c r="B31" s="15" t="s">
        <v>69</v>
      </c>
      <c r="C31" s="39">
        <v>104400</v>
      </c>
      <c r="D31" s="9">
        <v>104400</v>
      </c>
      <c r="E31" s="9">
        <v>104400</v>
      </c>
      <c r="F31"/>
      <c r="G31"/>
      <c r="H31"/>
      <c r="I31"/>
      <c r="J31"/>
    </row>
    <row r="32" spans="1:10" ht="75" customHeight="1">
      <c r="A32" s="13">
        <v>23</v>
      </c>
      <c r="B32" s="15" t="s">
        <v>70</v>
      </c>
      <c r="C32" s="39">
        <v>9400</v>
      </c>
      <c r="D32" s="9">
        <v>9400</v>
      </c>
      <c r="E32" s="9">
        <v>9400</v>
      </c>
      <c r="F32"/>
      <c r="G32"/>
      <c r="H32"/>
      <c r="I32"/>
      <c r="J32"/>
    </row>
    <row r="33" spans="1:10" ht="75" customHeight="1">
      <c r="A33" s="13">
        <v>24</v>
      </c>
      <c r="B33" s="10" t="s">
        <v>32</v>
      </c>
      <c r="C33" s="39">
        <v>167100</v>
      </c>
      <c r="D33" s="9">
        <v>167100</v>
      </c>
      <c r="E33" s="9">
        <v>167100</v>
      </c>
      <c r="F33"/>
      <c r="G33"/>
      <c r="H33"/>
      <c r="I33"/>
      <c r="J33"/>
    </row>
    <row r="34" spans="1:10" ht="75" customHeight="1">
      <c r="A34" s="13">
        <v>25</v>
      </c>
      <c r="B34" s="15" t="s">
        <v>33</v>
      </c>
      <c r="C34" s="39">
        <v>44286293.18</v>
      </c>
      <c r="D34" s="9">
        <v>36589100</v>
      </c>
      <c r="E34" s="9">
        <v>36589100</v>
      </c>
      <c r="F34"/>
      <c r="G34"/>
      <c r="H34"/>
      <c r="I34"/>
      <c r="J34"/>
    </row>
    <row r="35" spans="1:10" ht="75" customHeight="1">
      <c r="A35" s="13">
        <v>26</v>
      </c>
      <c r="B35" s="10" t="s">
        <v>34</v>
      </c>
      <c r="C35" s="51">
        <v>12442034.470000001</v>
      </c>
      <c r="D35" s="9">
        <v>8571500</v>
      </c>
      <c r="E35" s="9">
        <v>8071700</v>
      </c>
      <c r="F35">
        <v>7221317.4699999997</v>
      </c>
      <c r="G35">
        <v>3750000</v>
      </c>
      <c r="H35" s="2">
        <v>1038749.48</v>
      </c>
      <c r="I35" s="2">
        <f>SUM(F35:H35)</f>
        <v>12010066.949999999</v>
      </c>
      <c r="J35" s="45">
        <f>C35-I35</f>
        <v>431967.52000000142</v>
      </c>
    </row>
    <row r="36" spans="1:10" ht="50.25" customHeight="1">
      <c r="A36" s="13">
        <v>27</v>
      </c>
      <c r="B36" s="15" t="s">
        <v>36</v>
      </c>
      <c r="C36" s="39">
        <v>84100</v>
      </c>
      <c r="D36" s="9">
        <v>84100</v>
      </c>
      <c r="E36" s="9">
        <v>84100</v>
      </c>
      <c r="F36"/>
      <c r="G36"/>
      <c r="J36"/>
    </row>
    <row r="37" spans="1:10" ht="57.75" customHeight="1">
      <c r="A37" s="13">
        <v>28</v>
      </c>
      <c r="B37" s="15" t="s">
        <v>71</v>
      </c>
      <c r="C37" s="56">
        <v>1349009.18</v>
      </c>
      <c r="D37" s="9">
        <v>0</v>
      </c>
      <c r="E37" s="9">
        <v>3136696.15</v>
      </c>
      <c r="F37">
        <v>-1349009.18</v>
      </c>
      <c r="G37"/>
      <c r="J37" s="45"/>
    </row>
    <row r="38" spans="1:10" ht="57.75" customHeight="1">
      <c r="A38" s="13">
        <v>29</v>
      </c>
      <c r="B38" s="15" t="s">
        <v>37</v>
      </c>
      <c r="C38" s="39">
        <v>9661441.3399999999</v>
      </c>
      <c r="D38" s="9">
        <v>6932293.0700000003</v>
      </c>
      <c r="E38" s="9">
        <v>6747416.96</v>
      </c>
      <c r="F38"/>
      <c r="G38"/>
    </row>
    <row r="39" spans="1:10" ht="45.75" customHeight="1">
      <c r="A39" s="13">
        <v>30</v>
      </c>
      <c r="B39" s="15" t="s">
        <v>38</v>
      </c>
      <c r="C39" s="39">
        <v>4521261.42</v>
      </c>
      <c r="D39" s="9">
        <v>4931153.47</v>
      </c>
      <c r="E39" s="9">
        <v>5166811.8600000003</v>
      </c>
      <c r="F39"/>
      <c r="G39"/>
    </row>
    <row r="40" spans="1:10" ht="36" customHeight="1">
      <c r="A40" s="13">
        <v>31</v>
      </c>
      <c r="B40" s="15" t="s">
        <v>39</v>
      </c>
      <c r="C40" s="39">
        <v>15257000</v>
      </c>
      <c r="D40" s="9">
        <v>17757000</v>
      </c>
      <c r="E40" s="9">
        <v>16507000</v>
      </c>
      <c r="F40" s="53">
        <v>15208666.67</v>
      </c>
      <c r="G40" s="40">
        <f>F40-C40</f>
        <v>-48333.330000000075</v>
      </c>
    </row>
    <row r="41" spans="1:10" ht="33.75" customHeight="1">
      <c r="A41" s="13">
        <v>32</v>
      </c>
      <c r="B41" s="15" t="s">
        <v>72</v>
      </c>
      <c r="C41" s="39">
        <v>1497319.2</v>
      </c>
      <c r="D41" s="9">
        <v>0</v>
      </c>
      <c r="E41" s="9">
        <v>0</v>
      </c>
      <c r="F41"/>
    </row>
    <row r="42" spans="1:10" ht="41.25" customHeight="1">
      <c r="A42" s="13">
        <v>33</v>
      </c>
      <c r="B42" s="15" t="s">
        <v>45</v>
      </c>
      <c r="C42" s="39">
        <v>2452205</v>
      </c>
      <c r="D42" s="9">
        <v>0</v>
      </c>
      <c r="E42" s="9">
        <v>0</v>
      </c>
      <c r="F42"/>
    </row>
    <row r="43" spans="1:10" ht="25.5" customHeight="1">
      <c r="A43" s="13">
        <v>34</v>
      </c>
      <c r="B43" s="15" t="s">
        <v>41</v>
      </c>
      <c r="C43" s="39">
        <v>3438173</v>
      </c>
      <c r="D43" s="46">
        <v>5834399</v>
      </c>
      <c r="E43" s="46">
        <v>10347743</v>
      </c>
      <c r="F43"/>
    </row>
    <row r="44" spans="1:10" ht="39.75" customHeight="1">
      <c r="A44" s="13">
        <v>35</v>
      </c>
      <c r="B44" s="18" t="s">
        <v>42</v>
      </c>
      <c r="C44" s="39">
        <v>48374779.759999998</v>
      </c>
      <c r="D44" s="9">
        <v>0</v>
      </c>
      <c r="E44" s="9">
        <v>0</v>
      </c>
      <c r="F44"/>
    </row>
    <row r="45" spans="1:10" ht="25.5" customHeight="1">
      <c r="A45" s="13">
        <v>36</v>
      </c>
      <c r="B45" s="18" t="s">
        <v>73</v>
      </c>
      <c r="C45" s="39">
        <v>8333</v>
      </c>
      <c r="D45" s="9">
        <v>0</v>
      </c>
      <c r="E45" s="9">
        <v>0</v>
      </c>
      <c r="F45"/>
    </row>
    <row r="46" spans="1:10" ht="42" customHeight="1">
      <c r="A46" s="13">
        <v>37</v>
      </c>
      <c r="B46" s="15" t="s">
        <v>74</v>
      </c>
      <c r="C46" s="9">
        <v>0</v>
      </c>
      <c r="D46" s="9">
        <v>1543159</v>
      </c>
      <c r="E46" s="9">
        <v>0</v>
      </c>
      <c r="F46"/>
    </row>
    <row r="47" spans="1:10" ht="49.5" customHeight="1">
      <c r="A47" s="13">
        <v>38</v>
      </c>
      <c r="B47" s="15" t="s">
        <v>47</v>
      </c>
      <c r="C47" s="9">
        <v>24387195.780000001</v>
      </c>
      <c r="D47" s="9">
        <v>20118449.82</v>
      </c>
      <c r="E47" s="9">
        <v>0</v>
      </c>
      <c r="F47" s="53">
        <v>16575859.18</v>
      </c>
    </row>
    <row r="48" spans="1:10" ht="49.5" customHeight="1">
      <c r="A48" s="13">
        <v>39</v>
      </c>
      <c r="B48" s="15" t="s">
        <v>48</v>
      </c>
      <c r="C48" s="39">
        <v>829737</v>
      </c>
      <c r="D48" s="9">
        <v>1512665.4</v>
      </c>
      <c r="E48" s="9">
        <v>0</v>
      </c>
      <c r="F48" s="59">
        <f>C47-F47</f>
        <v>7811336.6000000015</v>
      </c>
    </row>
    <row r="49" spans="1:6" ht="36.75" customHeight="1">
      <c r="A49" s="13">
        <v>40</v>
      </c>
      <c r="B49" s="15" t="s">
        <v>49</v>
      </c>
      <c r="C49" s="39">
        <v>12667492</v>
      </c>
      <c r="D49" s="9">
        <v>7508860</v>
      </c>
      <c r="E49" s="9">
        <v>3835291</v>
      </c>
      <c r="F49"/>
    </row>
    <row r="50" spans="1:6" ht="49.5" customHeight="1">
      <c r="A50" s="13">
        <v>41</v>
      </c>
      <c r="B50" s="15" t="s">
        <v>76</v>
      </c>
      <c r="C50" s="39">
        <v>665853</v>
      </c>
      <c r="D50" s="9">
        <v>0</v>
      </c>
      <c r="E50" s="9">
        <v>0</v>
      </c>
      <c r="F50"/>
    </row>
    <row r="51" spans="1:6" ht="39" customHeight="1">
      <c r="A51" s="13">
        <v>42</v>
      </c>
      <c r="B51" s="15" t="s">
        <v>77</v>
      </c>
      <c r="C51" s="39">
        <v>360554.1</v>
      </c>
      <c r="D51" s="9">
        <v>0</v>
      </c>
      <c r="E51" s="9">
        <v>0</v>
      </c>
      <c r="F51" s="56">
        <v>-1349009.18</v>
      </c>
    </row>
    <row r="52" spans="1:6" ht="57.75" customHeight="1">
      <c r="A52" s="13">
        <v>43</v>
      </c>
      <c r="B52" s="15" t="s">
        <v>78</v>
      </c>
      <c r="C52" s="39">
        <v>260000</v>
      </c>
      <c r="D52" s="9">
        <v>0</v>
      </c>
      <c r="E52" s="9">
        <v>0</v>
      </c>
      <c r="F52" s="28">
        <v>-7811336.5999999996</v>
      </c>
    </row>
    <row r="53" spans="1:6" ht="45" customHeight="1">
      <c r="A53" s="13">
        <v>44</v>
      </c>
      <c r="B53" s="18" t="s">
        <v>79</v>
      </c>
      <c r="C53" s="9">
        <v>778000</v>
      </c>
      <c r="D53" s="9">
        <v>0</v>
      </c>
      <c r="E53" s="9">
        <v>0</v>
      </c>
      <c r="F53" s="53">
        <v>37000</v>
      </c>
    </row>
    <row r="54" spans="1:6" ht="67.5" customHeight="1">
      <c r="A54" s="13">
        <v>45</v>
      </c>
      <c r="B54" s="15" t="s">
        <v>80</v>
      </c>
      <c r="C54" s="39">
        <v>2260514.4</v>
      </c>
      <c r="D54" s="9">
        <v>0</v>
      </c>
      <c r="E54" s="9">
        <v>0</v>
      </c>
      <c r="F54" s="45"/>
    </row>
    <row r="55" spans="1:6" ht="17.25" customHeight="1">
      <c r="A55" s="13"/>
      <c r="B55" s="26" t="s">
        <v>54</v>
      </c>
      <c r="C55" s="27">
        <f>SUM(C9:C54)</f>
        <v>647031498.49000001</v>
      </c>
      <c r="D55" s="27">
        <f>SUM(D9:D53)</f>
        <v>525847662.19999999</v>
      </c>
      <c r="E55" s="27">
        <f>SUM(E9:E53)</f>
        <v>511375482.15999997</v>
      </c>
      <c r="F55" s="45">
        <f>SUM(F51:F54)</f>
        <v>-9123345.7799999993</v>
      </c>
    </row>
    <row r="56" spans="1:6">
      <c r="C56"/>
      <c r="F56" s="45">
        <f>C58-F55</f>
        <v>-431967.51999995299</v>
      </c>
    </row>
    <row r="57" spans="1:6">
      <c r="C57" s="45">
        <v>637476185.19000006</v>
      </c>
    </row>
    <row r="58" spans="1:6">
      <c r="C58" s="45">
        <f>C57-C55</f>
        <v>-9555313.2999999523</v>
      </c>
    </row>
    <row r="59" spans="1:6">
      <c r="C59" s="45">
        <f>C58+F48</f>
        <v>-1743976.6999999508</v>
      </c>
    </row>
    <row r="60" spans="1:6">
      <c r="C60" s="45">
        <f>C59+F53</f>
        <v>-1706976.6999999508</v>
      </c>
    </row>
    <row r="61" spans="1:6">
      <c r="C61" s="60">
        <f>C60-F37</f>
        <v>-357967.51999995089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48"/>
  <sheetViews>
    <sheetView topLeftCell="A7" zoomScaleNormal="100" workbookViewId="0">
      <selection activeCell="C12" sqref="C12"/>
    </sheetView>
  </sheetViews>
  <sheetFormatPr defaultRowHeight="15"/>
  <cols>
    <col min="1" max="1" width="6.140625" style="1"/>
    <col min="2" max="2" width="48.140625" style="2"/>
    <col min="3" max="3" width="9.28515625" style="2"/>
    <col min="4" max="4" width="9.42578125" style="2"/>
    <col min="5" max="5" width="9.28515625" style="2"/>
    <col min="6" max="1025" width="6.140625" style="2"/>
  </cols>
  <sheetData>
    <row r="1" spans="1:5" ht="13.5" customHeight="1">
      <c r="A1"/>
      <c r="B1"/>
      <c r="C1"/>
      <c r="D1" s="2" t="s">
        <v>90</v>
      </c>
      <c r="E1"/>
    </row>
    <row r="2" spans="1:5" ht="15" customHeight="1">
      <c r="A2"/>
      <c r="B2"/>
      <c r="C2"/>
      <c r="D2" s="2" t="s">
        <v>1</v>
      </c>
      <c r="E2"/>
    </row>
    <row r="3" spans="1:5" ht="15" customHeight="1">
      <c r="A3"/>
      <c r="B3"/>
      <c r="C3"/>
      <c r="D3" s="2" t="s">
        <v>2</v>
      </c>
      <c r="E3"/>
    </row>
    <row r="4" spans="1:5" ht="12" customHeight="1">
      <c r="A4"/>
      <c r="B4"/>
      <c r="C4"/>
      <c r="D4" s="2" t="s">
        <v>3</v>
      </c>
      <c r="E4"/>
    </row>
    <row r="5" spans="1:5">
      <c r="A5"/>
      <c r="B5"/>
      <c r="C5"/>
      <c r="D5"/>
      <c r="E5"/>
    </row>
    <row r="6" spans="1:5" ht="34.5" customHeight="1">
      <c r="A6" s="63" t="s">
        <v>87</v>
      </c>
      <c r="B6" s="63"/>
      <c r="C6" s="63"/>
      <c r="D6" s="63"/>
      <c r="E6" s="63"/>
    </row>
    <row r="7" spans="1:5" ht="11.25" customHeight="1">
      <c r="A7" s="64"/>
      <c r="B7" s="64"/>
      <c r="C7"/>
      <c r="D7"/>
      <c r="E7"/>
    </row>
    <row r="8" spans="1:5" ht="39" customHeight="1">
      <c r="A8" s="4" t="s">
        <v>5</v>
      </c>
      <c r="B8" s="5" t="s">
        <v>6</v>
      </c>
      <c r="C8" s="6" t="s">
        <v>66</v>
      </c>
      <c r="D8" s="6" t="s">
        <v>7</v>
      </c>
      <c r="E8" s="6" t="s">
        <v>8</v>
      </c>
    </row>
    <row r="9" spans="1:5" ht="27.75" customHeight="1">
      <c r="A9" s="7">
        <v>1</v>
      </c>
      <c r="B9" s="8" t="s">
        <v>10</v>
      </c>
      <c r="C9" s="9">
        <v>177261400</v>
      </c>
      <c r="D9" s="9">
        <v>150150200</v>
      </c>
      <c r="E9" s="9">
        <v>157246900</v>
      </c>
    </row>
    <row r="10" spans="1:5" ht="28.5" customHeight="1">
      <c r="A10" s="7">
        <v>2</v>
      </c>
      <c r="B10" s="8" t="s">
        <v>11</v>
      </c>
      <c r="C10" s="9">
        <v>1522000</v>
      </c>
      <c r="D10" s="9">
        <v>0</v>
      </c>
      <c r="E10" s="9">
        <v>0</v>
      </c>
    </row>
    <row r="11" spans="1:5" ht="35.25" hidden="1" customHeight="1">
      <c r="A11" s="7">
        <v>3</v>
      </c>
      <c r="B11" s="8" t="s">
        <v>67</v>
      </c>
      <c r="C11" s="9">
        <v>0</v>
      </c>
      <c r="D11" s="9">
        <v>0</v>
      </c>
      <c r="E11" s="9">
        <v>0</v>
      </c>
    </row>
    <row r="12" spans="1:5" ht="38.25" customHeight="1">
      <c r="A12" s="7">
        <v>3</v>
      </c>
      <c r="B12" s="10" t="s">
        <v>12</v>
      </c>
      <c r="C12" s="9">
        <v>233506700</v>
      </c>
      <c r="D12" s="9">
        <v>239764600</v>
      </c>
      <c r="E12" s="9">
        <v>236745800</v>
      </c>
    </row>
    <row r="13" spans="1:5" ht="77.25" customHeight="1">
      <c r="A13" s="7">
        <v>4</v>
      </c>
      <c r="B13" s="10" t="s">
        <v>13</v>
      </c>
      <c r="C13" s="9">
        <v>6276100</v>
      </c>
      <c r="D13" s="9">
        <v>6276100</v>
      </c>
      <c r="E13" s="9">
        <v>6276100</v>
      </c>
    </row>
    <row r="14" spans="1:5" ht="51.75" customHeight="1">
      <c r="A14" s="7">
        <v>5</v>
      </c>
      <c r="B14" s="10" t="s">
        <v>14</v>
      </c>
      <c r="C14" s="9">
        <v>9759349</v>
      </c>
      <c r="D14" s="9">
        <v>2263040</v>
      </c>
      <c r="E14" s="9">
        <v>4455360</v>
      </c>
    </row>
    <row r="15" spans="1:5" ht="50.25" customHeight="1">
      <c r="A15" s="7">
        <v>6</v>
      </c>
      <c r="B15" s="10" t="s">
        <v>15</v>
      </c>
      <c r="C15" s="9">
        <v>829800</v>
      </c>
      <c r="D15" s="9">
        <v>829800</v>
      </c>
      <c r="E15" s="9">
        <v>829800</v>
      </c>
    </row>
    <row r="16" spans="1:5" ht="41.25" customHeight="1">
      <c r="A16" s="7">
        <v>7</v>
      </c>
      <c r="B16" s="10" t="s">
        <v>16</v>
      </c>
      <c r="C16" s="9">
        <v>1731800</v>
      </c>
      <c r="D16" s="9">
        <v>1731800</v>
      </c>
      <c r="E16" s="9">
        <v>1731800</v>
      </c>
    </row>
    <row r="17" spans="1:5" ht="27.75" customHeight="1">
      <c r="A17" s="7">
        <v>8</v>
      </c>
      <c r="B17" s="10" t="s">
        <v>17</v>
      </c>
      <c r="C17" s="9">
        <v>2839300</v>
      </c>
      <c r="D17" s="9">
        <v>2839300</v>
      </c>
      <c r="E17" s="9">
        <v>2839300</v>
      </c>
    </row>
    <row r="18" spans="1:5" ht="52.5" customHeight="1">
      <c r="A18" s="7">
        <v>9</v>
      </c>
      <c r="B18" s="10" t="s">
        <v>18</v>
      </c>
      <c r="C18" s="9">
        <v>341100</v>
      </c>
      <c r="D18" s="9">
        <v>341100</v>
      </c>
      <c r="E18" s="9">
        <v>341100</v>
      </c>
    </row>
    <row r="19" spans="1:5" ht="27" customHeight="1">
      <c r="A19" s="7">
        <v>10</v>
      </c>
      <c r="B19" s="10" t="s">
        <v>19</v>
      </c>
      <c r="C19" s="9">
        <v>2400</v>
      </c>
      <c r="D19" s="9">
        <v>2400</v>
      </c>
      <c r="E19" s="9">
        <v>2400</v>
      </c>
    </row>
    <row r="20" spans="1:5" ht="53.25" customHeight="1">
      <c r="A20" s="7">
        <v>11</v>
      </c>
      <c r="B20" s="10" t="s">
        <v>20</v>
      </c>
      <c r="C20" s="9">
        <v>23000</v>
      </c>
      <c r="D20" s="9">
        <v>23000</v>
      </c>
      <c r="E20" s="9">
        <v>23000</v>
      </c>
    </row>
    <row r="21" spans="1:5" ht="38.25" customHeight="1">
      <c r="A21" s="13">
        <v>12</v>
      </c>
      <c r="B21" s="10" t="s">
        <v>21</v>
      </c>
      <c r="C21" s="9">
        <v>125100</v>
      </c>
      <c r="D21" s="9">
        <v>125100</v>
      </c>
      <c r="E21" s="9">
        <v>125100</v>
      </c>
    </row>
    <row r="22" spans="1:5" ht="65.25" customHeight="1">
      <c r="A22" s="13">
        <v>13</v>
      </c>
      <c r="B22" s="10" t="s">
        <v>34</v>
      </c>
      <c r="C22" s="9">
        <v>12806266.949999999</v>
      </c>
      <c r="D22" s="9">
        <v>8571500</v>
      </c>
      <c r="E22" s="9">
        <v>8071700</v>
      </c>
    </row>
    <row r="23" spans="1:5" ht="39.75" customHeight="1">
      <c r="A23" s="13">
        <v>14</v>
      </c>
      <c r="B23" s="10" t="s">
        <v>32</v>
      </c>
      <c r="C23" s="9">
        <v>167100</v>
      </c>
      <c r="D23" s="9">
        <v>167100</v>
      </c>
      <c r="E23" s="9">
        <v>167100</v>
      </c>
    </row>
    <row r="24" spans="1:5" ht="36.75" customHeight="1">
      <c r="A24" s="13">
        <v>15</v>
      </c>
      <c r="B24" s="14" t="s">
        <v>22</v>
      </c>
      <c r="C24" s="9">
        <v>101000</v>
      </c>
      <c r="D24" s="9">
        <v>101000</v>
      </c>
      <c r="E24" s="9">
        <v>101000</v>
      </c>
    </row>
    <row r="25" spans="1:5" ht="68.25" customHeight="1">
      <c r="A25" s="13">
        <v>16</v>
      </c>
      <c r="B25" s="14" t="s">
        <v>23</v>
      </c>
      <c r="C25" s="9">
        <v>120200</v>
      </c>
      <c r="D25" s="9">
        <v>240300</v>
      </c>
      <c r="E25" s="9">
        <v>240300</v>
      </c>
    </row>
    <row r="26" spans="1:5" ht="54.75" customHeight="1">
      <c r="A26" s="13">
        <v>17</v>
      </c>
      <c r="B26" s="8" t="s">
        <v>24</v>
      </c>
      <c r="C26" s="9">
        <v>8300</v>
      </c>
      <c r="D26" s="9">
        <v>2720</v>
      </c>
      <c r="E26" s="9">
        <v>0</v>
      </c>
    </row>
    <row r="27" spans="1:5" ht="62.25" customHeight="1">
      <c r="A27" s="13">
        <v>18</v>
      </c>
      <c r="B27" s="15" t="s">
        <v>25</v>
      </c>
      <c r="C27" s="9">
        <v>780</v>
      </c>
      <c r="D27" s="9">
        <v>260</v>
      </c>
      <c r="E27" s="9">
        <v>0</v>
      </c>
    </row>
    <row r="28" spans="1:5" ht="45.75" customHeight="1">
      <c r="A28" s="13">
        <v>19</v>
      </c>
      <c r="B28" s="8" t="s">
        <v>26</v>
      </c>
      <c r="C28" s="9">
        <v>148192.43</v>
      </c>
      <c r="D28" s="9">
        <v>211199.44</v>
      </c>
      <c r="E28" s="9">
        <v>218000.19</v>
      </c>
    </row>
    <row r="29" spans="1:5" ht="77.25" customHeight="1">
      <c r="A29" s="13">
        <v>20</v>
      </c>
      <c r="B29" s="15" t="s">
        <v>27</v>
      </c>
      <c r="C29" s="9">
        <v>11114274.6</v>
      </c>
      <c r="D29" s="9">
        <v>12824163</v>
      </c>
      <c r="E29" s="9">
        <v>12824163</v>
      </c>
    </row>
    <row r="30" spans="1:5" ht="59.25" customHeight="1">
      <c r="A30" s="13">
        <v>21</v>
      </c>
      <c r="B30" s="15" t="s">
        <v>28</v>
      </c>
      <c r="C30" s="9">
        <v>4500</v>
      </c>
      <c r="D30" s="9">
        <v>3300</v>
      </c>
      <c r="E30" s="9">
        <v>27000</v>
      </c>
    </row>
    <row r="31" spans="1:5" ht="50.25" customHeight="1">
      <c r="A31" s="13">
        <v>22</v>
      </c>
      <c r="B31" s="15" t="s">
        <v>29</v>
      </c>
      <c r="C31" s="9">
        <v>1152800</v>
      </c>
      <c r="D31" s="9">
        <v>1268100</v>
      </c>
      <c r="E31" s="9">
        <v>1395000</v>
      </c>
    </row>
    <row r="32" spans="1:5" ht="66" customHeight="1">
      <c r="A32" s="13">
        <v>23</v>
      </c>
      <c r="B32" s="15" t="s">
        <v>33</v>
      </c>
      <c r="C32" s="9">
        <v>41553659</v>
      </c>
      <c r="D32" s="9">
        <v>36589100</v>
      </c>
      <c r="E32" s="9">
        <v>36589100</v>
      </c>
    </row>
    <row r="33" spans="1:5" ht="57.75" customHeight="1">
      <c r="A33" s="13">
        <v>24</v>
      </c>
      <c r="B33" s="15" t="s">
        <v>69</v>
      </c>
      <c r="C33" s="9">
        <v>66200</v>
      </c>
      <c r="D33" s="9">
        <v>66200</v>
      </c>
      <c r="E33" s="9">
        <v>66200</v>
      </c>
    </row>
    <row r="34" spans="1:5" ht="75" customHeight="1">
      <c r="A34" s="13">
        <v>25</v>
      </c>
      <c r="B34" s="15" t="s">
        <v>70</v>
      </c>
      <c r="C34" s="9">
        <v>9400</v>
      </c>
      <c r="D34" s="9">
        <v>9400</v>
      </c>
      <c r="E34" s="9">
        <v>9400</v>
      </c>
    </row>
    <row r="35" spans="1:5" ht="75" customHeight="1">
      <c r="A35" s="13">
        <v>26</v>
      </c>
      <c r="B35" s="15" t="s">
        <v>36</v>
      </c>
      <c r="C35" s="9">
        <v>84100</v>
      </c>
      <c r="D35" s="9">
        <v>84100</v>
      </c>
      <c r="E35" s="9">
        <v>84100</v>
      </c>
    </row>
    <row r="36" spans="1:5" ht="57.75" customHeight="1">
      <c r="A36" s="13">
        <v>27</v>
      </c>
      <c r="B36" s="15" t="s">
        <v>71</v>
      </c>
      <c r="C36" s="9">
        <v>1349009.18</v>
      </c>
      <c r="D36" s="9">
        <v>0</v>
      </c>
      <c r="E36" s="9">
        <v>3136696.15</v>
      </c>
    </row>
    <row r="37" spans="1:5" ht="57.75" customHeight="1">
      <c r="A37" s="13">
        <v>28</v>
      </c>
      <c r="B37" s="15" t="s">
        <v>37</v>
      </c>
      <c r="C37" s="9">
        <v>9661441.3399999999</v>
      </c>
      <c r="D37" s="9">
        <v>6932293.0700000003</v>
      </c>
      <c r="E37" s="9">
        <v>6747416.96</v>
      </c>
    </row>
    <row r="38" spans="1:5" ht="57.75" customHeight="1">
      <c r="A38" s="13">
        <v>29</v>
      </c>
      <c r="B38" s="15" t="s">
        <v>38</v>
      </c>
      <c r="C38" s="9">
        <v>4521261.42</v>
      </c>
      <c r="D38" s="9">
        <v>4931153.47</v>
      </c>
      <c r="E38" s="9">
        <v>5166811.8600000003</v>
      </c>
    </row>
    <row r="39" spans="1:5" ht="49.5" customHeight="1">
      <c r="A39" s="13">
        <v>30</v>
      </c>
      <c r="B39" s="15" t="s">
        <v>39</v>
      </c>
      <c r="C39" s="9">
        <v>16507000</v>
      </c>
      <c r="D39" s="9">
        <v>16507000</v>
      </c>
      <c r="E39" s="9">
        <v>16507000</v>
      </c>
    </row>
    <row r="40" spans="1:5" ht="49.5" customHeight="1">
      <c r="A40" s="13">
        <v>31</v>
      </c>
      <c r="B40" s="15" t="s">
        <v>72</v>
      </c>
      <c r="C40" s="9">
        <v>1497319.2</v>
      </c>
      <c r="D40" s="9">
        <v>0</v>
      </c>
      <c r="E40" s="9">
        <v>0</v>
      </c>
    </row>
    <row r="41" spans="1:5" ht="49.5" customHeight="1">
      <c r="A41" s="13">
        <v>32</v>
      </c>
      <c r="B41" s="15" t="s">
        <v>45</v>
      </c>
      <c r="C41" s="9">
        <v>2452205</v>
      </c>
      <c r="D41" s="9">
        <v>0</v>
      </c>
      <c r="E41" s="9">
        <v>0</v>
      </c>
    </row>
    <row r="42" spans="1:5" ht="49.5" customHeight="1">
      <c r="A42" s="13">
        <v>33</v>
      </c>
      <c r="B42" s="15" t="s">
        <v>41</v>
      </c>
      <c r="C42" s="9">
        <v>3438173</v>
      </c>
      <c r="D42" s="9">
        <v>0</v>
      </c>
      <c r="E42" s="9">
        <v>0</v>
      </c>
    </row>
    <row r="43" spans="1:5" ht="49.5" customHeight="1">
      <c r="A43" s="13">
        <v>34</v>
      </c>
      <c r="B43" s="15" t="s">
        <v>47</v>
      </c>
      <c r="C43" s="9">
        <v>15765003</v>
      </c>
      <c r="D43" s="9">
        <v>28740642.600000001</v>
      </c>
      <c r="E43" s="9">
        <v>0</v>
      </c>
    </row>
    <row r="44" spans="1:5" ht="49.5" customHeight="1">
      <c r="A44" s="13">
        <v>35</v>
      </c>
      <c r="B44" s="15" t="s">
        <v>48</v>
      </c>
      <c r="C44" s="9">
        <v>829737</v>
      </c>
      <c r="D44" s="9">
        <v>1512665.4</v>
      </c>
      <c r="E44" s="9">
        <v>0</v>
      </c>
    </row>
    <row r="45" spans="1:5" ht="36.75" customHeight="1">
      <c r="A45" s="13">
        <v>36</v>
      </c>
      <c r="B45" s="15" t="s">
        <v>49</v>
      </c>
      <c r="C45" s="9">
        <v>11941031</v>
      </c>
      <c r="D45" s="9">
        <v>7508860</v>
      </c>
      <c r="E45" s="9">
        <v>3835291</v>
      </c>
    </row>
    <row r="46" spans="1:5" ht="49.5" customHeight="1">
      <c r="A46" s="13">
        <v>37</v>
      </c>
      <c r="B46" s="15" t="s">
        <v>76</v>
      </c>
      <c r="C46" s="9">
        <v>665853</v>
      </c>
      <c r="D46" s="9">
        <v>0</v>
      </c>
      <c r="E46" s="9">
        <v>0</v>
      </c>
    </row>
    <row r="47" spans="1:5" ht="49.5" customHeight="1">
      <c r="A47" s="13">
        <v>38</v>
      </c>
      <c r="B47" s="15" t="s">
        <v>77</v>
      </c>
      <c r="C47" s="9">
        <v>360554.1</v>
      </c>
      <c r="D47" s="9">
        <v>0</v>
      </c>
      <c r="E47" s="9">
        <v>0</v>
      </c>
    </row>
    <row r="48" spans="1:5" ht="28.5" customHeight="1">
      <c r="A48" s="13"/>
      <c r="B48" s="26" t="s">
        <v>54</v>
      </c>
      <c r="C48" s="27">
        <f>SUM(C9:C47)</f>
        <v>570543409.22000003</v>
      </c>
      <c r="D48" s="27">
        <f>SUM(D9:D47)</f>
        <v>530617496.98000002</v>
      </c>
      <c r="E48" s="27">
        <f>SUM(E9:E47)</f>
        <v>505802939.15999997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2021 -2023 Уточн март</vt:lpstr>
      <vt:lpstr>На 2021 -2023 Уточн февр</vt:lpstr>
      <vt:lpstr>На 2021 -2023 Уточнен_2</vt:lpstr>
      <vt:lpstr>На 2021 -2023 Уточнен</vt:lpstr>
      <vt:lpstr>На 01.10.2020</vt:lpstr>
      <vt:lpstr>На 01.09.2020</vt:lpstr>
      <vt:lpstr>На 01.07.2020</vt:lpstr>
      <vt:lpstr>На 01.06.2020</vt:lpstr>
      <vt:lpstr>приложение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Дума</cp:lastModifiedBy>
  <cp:revision>89</cp:revision>
  <cp:lastPrinted>2021-03-24T04:45:22Z</cp:lastPrinted>
  <dcterms:created xsi:type="dcterms:W3CDTF">2009-11-02T06:29:57Z</dcterms:created>
  <dcterms:modified xsi:type="dcterms:W3CDTF">2021-03-24T04:45:35Z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